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新しいフォルダー\Dropbox\HP JSBachchor\public_html\tokyo-jsbachchor.org\"/>
    </mc:Choice>
  </mc:AlternateContent>
  <xr:revisionPtr revIDLastSave="0" documentId="13_ncr:1_{DC97E015-1BFF-4755-B436-28D3DBFE5170}" xr6:coauthVersionLast="47" xr6:coauthVersionMax="47" xr10:uidLastSave="{00000000-0000-0000-0000-000000000000}"/>
  <bookViews>
    <workbookView xWindow="4005" yWindow="525" windowWidth="20520" windowHeight="14565" xr2:uid="{08BE7200-68A2-4A87-BC98-7684F3F26FDD}"/>
  </bookViews>
  <sheets>
    <sheet name="練習スケジュール2023-2024" sheetId="3" r:id="rId1"/>
    <sheet name="曲番号対応" sheetId="1" r:id="rId2"/>
    <sheet name="練習スケジュールold" sheetId="2" r:id="rId3"/>
    <sheet name="リスト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" l="1"/>
  <c r="D40" i="3"/>
  <c r="C52" i="3"/>
  <c r="C53" i="3"/>
  <c r="C49" i="3"/>
  <c r="C50" i="3"/>
  <c r="C51" i="3"/>
  <c r="D49" i="3"/>
  <c r="D48" i="3"/>
  <c r="C48" i="3"/>
  <c r="C37" i="3"/>
  <c r="D37" i="3"/>
  <c r="C39" i="3"/>
  <c r="D39" i="3"/>
  <c r="C40" i="3"/>
  <c r="C41" i="3"/>
  <c r="C42" i="3"/>
  <c r="D42" i="3"/>
  <c r="C43" i="3"/>
  <c r="C45" i="3"/>
  <c r="C46" i="3"/>
  <c r="C47" i="3"/>
  <c r="C27" i="3"/>
  <c r="N29" i="3"/>
  <c r="N28" i="3"/>
  <c r="C36" i="3" l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9" i="3"/>
  <c r="D20" i="3"/>
  <c r="D22" i="3"/>
  <c r="D24" i="3"/>
  <c r="D25" i="3"/>
  <c r="D26" i="3"/>
  <c r="D28" i="3"/>
  <c r="D29" i="3"/>
  <c r="D31" i="3"/>
  <c r="D32" i="3"/>
  <c r="D34" i="3"/>
  <c r="D36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9" i="3"/>
  <c r="C20" i="3"/>
  <c r="C21" i="3"/>
  <c r="C22" i="3"/>
  <c r="C24" i="3"/>
  <c r="C25" i="3"/>
  <c r="C26" i="3"/>
  <c r="C28" i="3"/>
  <c r="C29" i="3"/>
  <c r="C30" i="3"/>
  <c r="C31" i="3"/>
  <c r="C32" i="3"/>
  <c r="C33" i="3"/>
  <c r="C34" i="3"/>
  <c r="C2" i="3"/>
  <c r="N26" i="3"/>
  <c r="N27" i="3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2" i="2" l="1"/>
  <c r="C33" i="2"/>
  <c r="C34" i="2"/>
  <c r="C35" i="2"/>
  <c r="C31" i="2"/>
  <c r="C30" i="2"/>
  <c r="C29" i="2"/>
  <c r="C28" i="2"/>
  <c r="C24" i="2"/>
  <c r="C25" i="2"/>
  <c r="C26" i="2"/>
  <c r="C27" i="2"/>
  <c r="C23" i="2"/>
  <c r="C22" i="2"/>
  <c r="C21" i="2"/>
  <c r="C20" i="2"/>
  <c r="C18" i="2"/>
  <c r="C19" i="2"/>
  <c r="C17" i="2"/>
  <c r="C16" i="2"/>
  <c r="C5" i="2"/>
  <c r="C6" i="2"/>
  <c r="C7" i="2"/>
  <c r="C8" i="2"/>
  <c r="C9" i="2"/>
  <c r="C10" i="2"/>
  <c r="C11" i="2"/>
  <c r="C12" i="2"/>
  <c r="C13" i="2"/>
  <c r="C14" i="2"/>
  <c r="C15" i="2"/>
  <c r="C4" i="2"/>
</calcChain>
</file>

<file path=xl/sharedStrings.xml><?xml version="1.0" encoding="utf-8"?>
<sst xmlns="http://schemas.openxmlformats.org/spreadsheetml/2006/main" count="567" uniqueCount="165">
  <si>
    <t>ベーレンライター</t>
    <phoneticPr fontId="1"/>
  </si>
  <si>
    <t>当合唱団</t>
    <rPh sb="0" eb="1">
      <t>トウ</t>
    </rPh>
    <rPh sb="1" eb="4">
      <t>ガッショウダン</t>
    </rPh>
    <phoneticPr fontId="1"/>
  </si>
  <si>
    <t>Kyrie1</t>
    <phoneticPr fontId="1"/>
  </si>
  <si>
    <t>Kyrie2</t>
  </si>
  <si>
    <t>4a</t>
    <phoneticPr fontId="1"/>
  </si>
  <si>
    <t>Gloria</t>
    <phoneticPr fontId="1"/>
  </si>
  <si>
    <t>4b</t>
    <phoneticPr fontId="1"/>
  </si>
  <si>
    <t>Et in terra pax</t>
    <phoneticPr fontId="1"/>
  </si>
  <si>
    <t>Gratias agimus tibi</t>
    <phoneticPr fontId="1"/>
  </si>
  <si>
    <t>7b</t>
    <phoneticPr fontId="1"/>
  </si>
  <si>
    <t>Qui tollis</t>
    <phoneticPr fontId="1"/>
  </si>
  <si>
    <t>9b</t>
    <phoneticPr fontId="1"/>
  </si>
  <si>
    <t>Cum Sancto Spiritus</t>
    <phoneticPr fontId="1"/>
  </si>
  <si>
    <t>Credo in unum Deum</t>
    <phoneticPr fontId="1"/>
  </si>
  <si>
    <t>Patrem omonipotentem</t>
    <phoneticPr fontId="1"/>
  </si>
  <si>
    <t>Et incarnatus est</t>
    <phoneticPr fontId="1"/>
  </si>
  <si>
    <t>Crucifixus</t>
    <phoneticPr fontId="1"/>
  </si>
  <si>
    <t>Et resurrexit</t>
    <phoneticPr fontId="1"/>
  </si>
  <si>
    <t>Confiteor</t>
    <phoneticPr fontId="1"/>
  </si>
  <si>
    <t>17a</t>
    <phoneticPr fontId="1"/>
  </si>
  <si>
    <t>17b</t>
    <phoneticPr fontId="1"/>
  </si>
  <si>
    <t>Et expecto</t>
    <phoneticPr fontId="1"/>
  </si>
  <si>
    <t>Sanctus</t>
    <phoneticPr fontId="1"/>
  </si>
  <si>
    <t>18a</t>
    <phoneticPr fontId="1"/>
  </si>
  <si>
    <t>18b</t>
    <phoneticPr fontId="1"/>
  </si>
  <si>
    <t>Pleni sunt coeli</t>
    <phoneticPr fontId="1"/>
  </si>
  <si>
    <t>22a</t>
    <phoneticPr fontId="1"/>
  </si>
  <si>
    <t>22b</t>
    <phoneticPr fontId="1"/>
  </si>
  <si>
    <t>Dona nobis pacem</t>
    <phoneticPr fontId="1"/>
  </si>
  <si>
    <t xml:space="preserve">Osanna </t>
    <phoneticPr fontId="1"/>
  </si>
  <si>
    <t>曲名</t>
    <rPh sb="0" eb="2">
      <t>キョクメイ</t>
    </rPh>
    <phoneticPr fontId="1"/>
  </si>
  <si>
    <t>曲名番号対応表</t>
    <rPh sb="0" eb="2">
      <t>キョクメイ</t>
    </rPh>
    <rPh sb="2" eb="4">
      <t>バンゴウ</t>
    </rPh>
    <rPh sb="4" eb="6">
      <t>タイオウ</t>
    </rPh>
    <rPh sb="6" eb="7">
      <t>ヒョウ</t>
    </rPh>
    <phoneticPr fontId="1"/>
  </si>
  <si>
    <t>場所</t>
    <rPh sb="0" eb="2">
      <t>バショ</t>
    </rPh>
    <phoneticPr fontId="1"/>
  </si>
  <si>
    <t>時間</t>
    <rPh sb="0" eb="2">
      <t>ジカン</t>
    </rPh>
    <phoneticPr fontId="1"/>
  </si>
  <si>
    <t>13：30-16：30</t>
    <phoneticPr fontId="1"/>
  </si>
  <si>
    <t>18：30-21：00</t>
    <phoneticPr fontId="1"/>
  </si>
  <si>
    <t>赤城学習館</t>
    <rPh sb="0" eb="2">
      <t>アカギ</t>
    </rPh>
    <rPh sb="2" eb="4">
      <t>ガクシュウ</t>
    </rPh>
    <rPh sb="4" eb="5">
      <t>カン</t>
    </rPh>
    <phoneticPr fontId="1"/>
  </si>
  <si>
    <t>シロアム教会</t>
    <rPh sb="4" eb="6">
      <t>キョウカイ</t>
    </rPh>
    <phoneticPr fontId="1"/>
  </si>
  <si>
    <t>森有美子</t>
    <rPh sb="0" eb="1">
      <t>モリ</t>
    </rPh>
    <rPh sb="1" eb="4">
      <t>ユミコ</t>
    </rPh>
    <phoneticPr fontId="1"/>
  </si>
  <si>
    <t>中野由弥</t>
    <rPh sb="0" eb="2">
      <t>ナカノ</t>
    </rPh>
    <rPh sb="2" eb="3">
      <t>ヨシ</t>
    </rPh>
    <rPh sb="3" eb="4">
      <t>ヤ</t>
    </rPh>
    <phoneticPr fontId="1"/>
  </si>
  <si>
    <t>髙橋誠也</t>
    <rPh sb="0" eb="2">
      <t>タカハシ</t>
    </rPh>
    <rPh sb="2" eb="4">
      <t>セイヤ</t>
    </rPh>
    <phoneticPr fontId="1"/>
  </si>
  <si>
    <t>沼田盛也</t>
    <rPh sb="0" eb="2">
      <t>ヌマタ</t>
    </rPh>
    <rPh sb="2" eb="3">
      <t>モリ</t>
    </rPh>
    <rPh sb="3" eb="4">
      <t>ナリ</t>
    </rPh>
    <phoneticPr fontId="1"/>
  </si>
  <si>
    <t>吉田秀文</t>
    <rPh sb="0" eb="2">
      <t>ヨシダ</t>
    </rPh>
    <rPh sb="2" eb="4">
      <t>ヒデフミ</t>
    </rPh>
    <phoneticPr fontId="1"/>
  </si>
  <si>
    <t>指導者
敬称略</t>
    <rPh sb="0" eb="3">
      <t>シドウシャ</t>
    </rPh>
    <rPh sb="4" eb="6">
      <t>ケイショウ</t>
    </rPh>
    <rPh sb="6" eb="7">
      <t>リャク</t>
    </rPh>
    <phoneticPr fontId="1"/>
  </si>
  <si>
    <t>ピアノ
敬称略</t>
    <rPh sb="4" eb="6">
      <t>ケイショウ</t>
    </rPh>
    <rPh sb="6" eb="7">
      <t>リャク</t>
    </rPh>
    <phoneticPr fontId="1"/>
  </si>
  <si>
    <t>遠藤美栄子</t>
    <rPh sb="0" eb="2">
      <t>エンドウ</t>
    </rPh>
    <rPh sb="2" eb="5">
      <t>ミエコ</t>
    </rPh>
    <phoneticPr fontId="1"/>
  </si>
  <si>
    <t>曜日</t>
    <rPh sb="0" eb="2">
      <t>ヨウビ</t>
    </rPh>
    <phoneticPr fontId="1"/>
  </si>
  <si>
    <t>日付</t>
    <rPh sb="0" eb="2">
      <t>ヒヅケ</t>
    </rPh>
    <phoneticPr fontId="1"/>
  </si>
  <si>
    <t>練習曲</t>
    <rPh sb="0" eb="2">
      <t>レンシュウ</t>
    </rPh>
    <rPh sb="2" eb="3">
      <t>キョク</t>
    </rPh>
    <phoneticPr fontId="1"/>
  </si>
  <si>
    <t>20,22</t>
    <phoneticPr fontId="1"/>
  </si>
  <si>
    <t>23,26,3</t>
    <phoneticPr fontId="1"/>
  </si>
  <si>
    <t>1,3</t>
    <phoneticPr fontId="1"/>
  </si>
  <si>
    <t>1,4</t>
    <phoneticPr fontId="1"/>
  </si>
  <si>
    <t>1,3,4</t>
    <phoneticPr fontId="1"/>
  </si>
  <si>
    <t>4,5</t>
    <phoneticPr fontId="1"/>
  </si>
  <si>
    <t>5,7</t>
    <phoneticPr fontId="1"/>
  </si>
  <si>
    <t>5,7,9</t>
    <phoneticPr fontId="1"/>
  </si>
  <si>
    <t>赤字は祝日</t>
    <rPh sb="0" eb="2">
      <t>アカジ</t>
    </rPh>
    <rPh sb="3" eb="5">
      <t>シュクジツ</t>
    </rPh>
    <phoneticPr fontId="1"/>
  </si>
  <si>
    <t>18：30-21：02</t>
  </si>
  <si>
    <t>9, 12</t>
    <phoneticPr fontId="1"/>
  </si>
  <si>
    <t>9,12</t>
    <phoneticPr fontId="1"/>
  </si>
  <si>
    <t>13,14</t>
    <phoneticPr fontId="1"/>
  </si>
  <si>
    <t>13,14,16</t>
    <phoneticPr fontId="1"/>
  </si>
  <si>
    <t>13,16</t>
    <phoneticPr fontId="1"/>
  </si>
  <si>
    <t>16,17,18</t>
    <phoneticPr fontId="1"/>
  </si>
  <si>
    <t>17,18</t>
    <phoneticPr fontId="1"/>
  </si>
  <si>
    <t>17,18,20</t>
    <phoneticPr fontId="1"/>
  </si>
  <si>
    <t>藤城敬子</t>
    <rPh sb="0" eb="1">
      <t>フジ</t>
    </rPh>
    <rPh sb="1" eb="2">
      <t>シロ</t>
    </rPh>
    <rPh sb="2" eb="4">
      <t>ケイコ</t>
    </rPh>
    <phoneticPr fontId="1"/>
  </si>
  <si>
    <t>20,21</t>
    <phoneticPr fontId="1"/>
  </si>
  <si>
    <t>21,22</t>
    <phoneticPr fontId="1"/>
  </si>
  <si>
    <t>22,23</t>
    <phoneticPr fontId="1"/>
  </si>
  <si>
    <t>23,26</t>
    <phoneticPr fontId="1"/>
  </si>
  <si>
    <t>26,1</t>
    <phoneticPr fontId="1"/>
  </si>
  <si>
    <t>藤城敬子</t>
    <rPh sb="0" eb="2">
      <t>フジシロ</t>
    </rPh>
    <rPh sb="2" eb="4">
      <t>ケイコ</t>
    </rPh>
    <phoneticPr fontId="1"/>
  </si>
  <si>
    <t>3,4</t>
    <phoneticPr fontId="1"/>
  </si>
  <si>
    <t>7,9</t>
    <phoneticPr fontId="1"/>
  </si>
  <si>
    <t>12,13</t>
    <phoneticPr fontId="1"/>
  </si>
  <si>
    <t>合宿</t>
    <rPh sb="0" eb="2">
      <t>ガッシュク</t>
    </rPh>
    <phoneticPr fontId="1"/>
  </si>
  <si>
    <t>湘南国際村</t>
    <rPh sb="0" eb="2">
      <t>ショウナン</t>
    </rPh>
    <rPh sb="2" eb="4">
      <t>コクサイ</t>
    </rPh>
    <rPh sb="4" eb="5">
      <t>ムラ</t>
    </rPh>
    <phoneticPr fontId="1"/>
  </si>
  <si>
    <t>18,20,21</t>
    <phoneticPr fontId="1"/>
  </si>
  <si>
    <t>未定</t>
    <rPh sb="0" eb="2">
      <t>ミテイ</t>
    </rPh>
    <phoneticPr fontId="1"/>
  </si>
  <si>
    <t>髙橋先生他</t>
    <rPh sb="0" eb="2">
      <t>タカハシ</t>
    </rPh>
    <rPh sb="2" eb="4">
      <t>センセイ</t>
    </rPh>
    <rPh sb="4" eb="5">
      <t>ホカ</t>
    </rPh>
    <phoneticPr fontId="1"/>
  </si>
  <si>
    <t>全曲</t>
    <rPh sb="0" eb="2">
      <t>ゼンキョク</t>
    </rPh>
    <phoneticPr fontId="1"/>
  </si>
  <si>
    <t>指導者２</t>
    <rPh sb="0" eb="3">
      <t>シドウシャ</t>
    </rPh>
    <phoneticPr fontId="1"/>
  </si>
  <si>
    <t>永島陽子</t>
    <rPh sb="0" eb="2">
      <t>ナガシマ</t>
    </rPh>
    <rPh sb="2" eb="4">
      <t>ヨウコ</t>
    </rPh>
    <phoneticPr fontId="1"/>
  </si>
  <si>
    <t>赤城レクホール</t>
    <rPh sb="0" eb="2">
      <t>アカギ</t>
    </rPh>
    <phoneticPr fontId="1"/>
  </si>
  <si>
    <t>池袋台湾教会</t>
    <rPh sb="0" eb="2">
      <t>イケブクロ</t>
    </rPh>
    <rPh sb="2" eb="4">
      <t>タイワン</t>
    </rPh>
    <rPh sb="4" eb="6">
      <t>キョウカイ</t>
    </rPh>
    <phoneticPr fontId="1"/>
  </si>
  <si>
    <t>その他</t>
    <rPh sb="2" eb="3">
      <t>タ</t>
    </rPh>
    <phoneticPr fontId="1"/>
  </si>
  <si>
    <t>日付</t>
  </si>
  <si>
    <t>祝日名</t>
  </si>
  <si>
    <t>元日</t>
  </si>
  <si>
    <t>振替休日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</si>
  <si>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</si>
  <si>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</si>
  <si>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</si>
  <si>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</si>
  <si>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</si>
  <si>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</si>
  <si>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</si>
  <si>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</si>
  <si>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</si>
  <si>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</si>
  <si>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</si>
  <si>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</si>
  <si>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</si>
  <si>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</si>
  <si>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</si>
  <si>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指導内容</t>
    <rPh sb="0" eb="2">
      <t>シドウ</t>
    </rPh>
    <rPh sb="2" eb="4">
      <t>ナイヨウ</t>
    </rPh>
    <phoneticPr fontId="1"/>
  </si>
  <si>
    <t>13：30-13：50</t>
  </si>
  <si>
    <t>13：30-13：50</t>
    <phoneticPr fontId="1"/>
  </si>
  <si>
    <t>14：00-16：00</t>
  </si>
  <si>
    <t>14：00-16：00</t>
    <phoneticPr fontId="1"/>
  </si>
  <si>
    <t>個人発声指導</t>
    <rPh sb="0" eb="2">
      <t>コジン</t>
    </rPh>
    <rPh sb="2" eb="4">
      <t>ハッセイ</t>
    </rPh>
    <rPh sb="4" eb="6">
      <t>シドウ</t>
    </rPh>
    <phoneticPr fontId="1"/>
  </si>
  <si>
    <t>全体発声指導</t>
    <rPh sb="0" eb="1">
      <t>ゼン</t>
    </rPh>
    <rPh sb="1" eb="2">
      <t>タイ</t>
    </rPh>
    <rPh sb="2" eb="4">
      <t>ハッセイ</t>
    </rPh>
    <rPh sb="4" eb="6">
      <t>シドウ</t>
    </rPh>
    <phoneticPr fontId="1"/>
  </si>
  <si>
    <t>りす</t>
    <phoneticPr fontId="1"/>
  </si>
  <si>
    <t>入,9,12</t>
    <rPh sb="0" eb="1">
      <t>ニュウ</t>
    </rPh>
    <phoneticPr fontId="1"/>
  </si>
  <si>
    <t>入,13,14,16,17</t>
    <phoneticPr fontId="1"/>
  </si>
  <si>
    <t>入,12</t>
    <phoneticPr fontId="1"/>
  </si>
  <si>
    <t>入,13</t>
    <phoneticPr fontId="1"/>
  </si>
  <si>
    <t>入,18,20,21</t>
    <phoneticPr fontId="1"/>
  </si>
  <si>
    <t>入,22</t>
    <phoneticPr fontId="1"/>
  </si>
  <si>
    <t>入,21,22</t>
    <phoneticPr fontId="1"/>
  </si>
  <si>
    <t>18：30-18：50</t>
    <phoneticPr fontId="1"/>
  </si>
  <si>
    <t>19：00-21：00</t>
    <phoneticPr fontId="1"/>
  </si>
  <si>
    <t>入,7,9</t>
    <phoneticPr fontId="1"/>
  </si>
  <si>
    <t>入,5,7,9</t>
    <phoneticPr fontId="1"/>
  </si>
  <si>
    <t>指導者</t>
    <rPh sb="0" eb="3">
      <t>シドウシャ</t>
    </rPh>
    <phoneticPr fontId="1"/>
  </si>
  <si>
    <t>ピアノ</t>
    <phoneticPr fontId="1"/>
  </si>
  <si>
    <t>竹之内純子</t>
    <rPh sb="0" eb="3">
      <t>タケノウチ</t>
    </rPh>
    <rPh sb="3" eb="5">
      <t>ジュンコ</t>
    </rPh>
    <phoneticPr fontId="1"/>
  </si>
  <si>
    <t>　22,23,12,1</t>
    <phoneticPr fontId="1"/>
  </si>
  <si>
    <t>5,14,18,20</t>
    <phoneticPr fontId="1"/>
  </si>
  <si>
    <t>高橋/中野/沼田</t>
    <rPh sb="0" eb="2">
      <t>タカハシ</t>
    </rPh>
    <rPh sb="3" eb="5">
      <t>ナカノ</t>
    </rPh>
    <rPh sb="6" eb="8">
      <t>ヌマタ</t>
    </rPh>
    <phoneticPr fontId="1"/>
  </si>
  <si>
    <t>高橋/森/沼田</t>
    <phoneticPr fontId="1"/>
  </si>
  <si>
    <t>オケ合わせ</t>
    <rPh sb="2" eb="3">
      <t>ア</t>
    </rPh>
    <phoneticPr fontId="1"/>
  </si>
  <si>
    <t>本番</t>
    <rPh sb="0" eb="2">
      <t>ホンバン</t>
    </rPh>
    <phoneticPr fontId="1"/>
  </si>
  <si>
    <t>第一生命H</t>
    <rPh sb="0" eb="2">
      <t>ダイイチ</t>
    </rPh>
    <rPh sb="2" eb="4">
      <t>セイメイ</t>
    </rPh>
    <phoneticPr fontId="1"/>
  </si>
  <si>
    <t>Pick up</t>
    <phoneticPr fontId="1"/>
  </si>
  <si>
    <t>18：00-21:30</t>
    <phoneticPr fontId="1"/>
  </si>
  <si>
    <t>13:00-17:00</t>
    <phoneticPr fontId="1"/>
  </si>
  <si>
    <t>5,7,9,12</t>
    <phoneticPr fontId="1"/>
  </si>
  <si>
    <t>13,14,16,17,26</t>
    <phoneticPr fontId="1"/>
  </si>
  <si>
    <t>14:00-17:00</t>
    <phoneticPr fontId="1"/>
  </si>
  <si>
    <t>14：30-16：30</t>
    <phoneticPr fontId="1"/>
  </si>
  <si>
    <t>19:00-20:30</t>
    <phoneticPr fontId="1"/>
  </si>
  <si>
    <t>半地下室、個人</t>
    <rPh sb="0" eb="1">
      <t>ハン</t>
    </rPh>
    <rPh sb="1" eb="4">
      <t>チカシツ</t>
    </rPh>
    <rPh sb="5" eb="7">
      <t>コジン</t>
    </rPh>
    <phoneticPr fontId="1"/>
  </si>
  <si>
    <t>A室、個人</t>
    <rPh sb="1" eb="2">
      <t>シツ</t>
    </rPh>
    <rPh sb="3" eb="5">
      <t>コジン</t>
    </rPh>
    <phoneticPr fontId="1"/>
  </si>
  <si>
    <t>14:00-18:00</t>
    <phoneticPr fontId="1"/>
  </si>
  <si>
    <t>15:00-17:00</t>
    <phoneticPr fontId="1"/>
  </si>
  <si>
    <t>14:00-16:00</t>
    <phoneticPr fontId="1"/>
  </si>
  <si>
    <t>5,12</t>
    <phoneticPr fontId="1"/>
  </si>
  <si>
    <t>入,1,,9</t>
    <rPh sb="0" eb="1">
      <t>ニュウ</t>
    </rPh>
    <phoneticPr fontId="1"/>
  </si>
  <si>
    <t>3,4,7</t>
    <phoneticPr fontId="1"/>
  </si>
  <si>
    <t>入,13,14,16,17,26</t>
    <rPh sb="0" eb="1">
      <t>ニュウ</t>
    </rPh>
    <phoneticPr fontId="1"/>
  </si>
  <si>
    <t>入、20,21,23</t>
    <rPh sb="0" eb="1">
      <t>ニュウ</t>
    </rPh>
    <phoneticPr fontId="1"/>
  </si>
  <si>
    <t>6回で全曲</t>
    <rPh sb="1" eb="2">
      <t>カイ</t>
    </rPh>
    <rPh sb="3" eb="5">
      <t>ゼンキョク</t>
    </rPh>
    <phoneticPr fontId="1"/>
  </si>
  <si>
    <t>前半</t>
    <rPh sb="0" eb="2">
      <t>ゼンハン</t>
    </rPh>
    <phoneticPr fontId="1"/>
  </si>
  <si>
    <t>鋼板</t>
    <rPh sb="0" eb="2">
      <t>コウハン</t>
    </rPh>
    <phoneticPr fontId="1"/>
  </si>
  <si>
    <t>18,22</t>
    <phoneticPr fontId="1"/>
  </si>
  <si>
    <t>月曜日</t>
    <rPh sb="0" eb="3">
      <t>ゲツヨウビ</t>
    </rPh>
    <phoneticPr fontId="1"/>
  </si>
  <si>
    <t>成美教育文化会館</t>
    <rPh sb="0" eb="2">
      <t>ナルミ</t>
    </rPh>
    <rPh sb="2" eb="4">
      <t>キョウイク</t>
    </rPh>
    <rPh sb="4" eb="6">
      <t>ブンカ</t>
    </rPh>
    <rPh sb="6" eb="8">
      <t>カイカン</t>
    </rPh>
    <phoneticPr fontId="1"/>
  </si>
  <si>
    <t>東京芸術劇場 
リハーサルルームL（地下）</t>
    <rPh sb="0" eb="2">
      <t>トウキョウ</t>
    </rPh>
    <rPh sb="2" eb="4">
      <t>ゲイジュツ</t>
    </rPh>
    <rPh sb="4" eb="6">
      <t>ゲキジョウ</t>
    </rPh>
    <rPh sb="18" eb="20">
      <t>チカ</t>
    </rPh>
    <phoneticPr fontId="1"/>
  </si>
  <si>
    <t>ソロ連15:20-16:50、合唱集合-17：00、通し17：20-20：30</t>
    <rPh sb="2" eb="3">
      <t>レン</t>
    </rPh>
    <rPh sb="15" eb="17">
      <t>ガッショウ</t>
    </rPh>
    <rPh sb="17" eb="19">
      <t>シュウゴウ</t>
    </rPh>
    <rPh sb="26" eb="27">
      <t>トオ</t>
    </rPh>
    <phoneticPr fontId="1"/>
  </si>
  <si>
    <t>ステージリハーサル10：00-12：30.　本番14：00
打上会：17：15頃から台湾小更料理　阿里城</t>
    <rPh sb="22" eb="24">
      <t>ホンバン</t>
    </rPh>
    <rPh sb="30" eb="32">
      <t>ウチアゲ</t>
    </rPh>
    <rPh sb="32" eb="33">
      <t>カイ</t>
    </rPh>
    <rPh sb="39" eb="40">
      <t>コロ</t>
    </rPh>
    <rPh sb="42" eb="44">
      <t>タイワン</t>
    </rPh>
    <rPh sb="44" eb="46">
      <t>コサラ</t>
    </rPh>
    <rPh sb="46" eb="48">
      <t>リョウリ</t>
    </rPh>
    <rPh sb="49" eb="50">
      <t>ア</t>
    </rPh>
    <rPh sb="50" eb="51">
      <t>サト</t>
    </rPh>
    <rPh sb="51" eb="52">
      <t>シロ</t>
    </rPh>
    <phoneticPr fontId="1"/>
  </si>
  <si>
    <t>合唱集合17:30、18:00オケ合わせ</t>
    <rPh sb="0" eb="2">
      <t>ガッショウ</t>
    </rPh>
    <rPh sb="2" eb="4">
      <t>シュウゴウ</t>
    </rPh>
    <rPh sb="17" eb="18">
      <t>ア</t>
    </rPh>
    <phoneticPr fontId="1"/>
  </si>
  <si>
    <t>15：20-20：30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</si>
</sst>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5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4" fillId="0" borderId="1" xfId="0" applyFont="1" applyBorder="1">
      <alignment vertical="center"/>
    </xf>
    <xf numFmtId="56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56" fontId="3" fillId="0" borderId="5" xfId="0" applyNumberFormat="1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56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56" fontId="3" fillId="3" borderId="1" xfId="0" applyNumberFormat="1" applyFont="1" applyFill="1" applyBorder="1">
      <alignment vertical="center"/>
    </xf>
    <xf numFmtId="56" fontId="3" fillId="3" borderId="3" xfId="0" applyNumberFormat="1" applyFont="1" applyFill="1" applyBorder="1">
      <alignment vertical="center"/>
    </xf>
    <xf numFmtId="56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05093-C28E-4F97-A48F-CEE40C874134}">
  <dimension ref="B1:S53"/>
  <sheetViews>
    <sheetView showGridLines="0" tabSelected="1" workbookViewId="0">
      <pane ySplit="1" topLeftCell="A23" activePane="bottomLeft" state="frozen"/>
      <selection pane="bottomLeft" activeCell="D53" sqref="D53"/>
    </sheetView>
  </sheetViews>
  <sheetFormatPr defaultRowHeight="13.5" x14ac:dyDescent="0.4"/>
  <cols>
    <col min="1" max="1" width="9" style="2"/>
    <col min="2" max="2" width="9" style="2" customWidth="1"/>
    <col min="3" max="3" width="7.125" style="2" customWidth="1"/>
    <col min="4" max="4" width="11.375" style="2" bestFit="1" customWidth="1"/>
    <col min="5" max="5" width="12.25" style="2" bestFit="1" customWidth="1"/>
    <col min="6" max="6" width="9" style="2"/>
    <col min="7" max="7" width="10.5" style="2" customWidth="1"/>
    <col min="8" max="8" width="12.875" style="17" customWidth="1"/>
    <col min="9" max="9" width="9" style="2" bestFit="1" customWidth="1"/>
    <col min="10" max="10" width="12.125" style="2" customWidth="1"/>
    <col min="11" max="11" width="13.875" style="2" customWidth="1"/>
    <col min="12" max="12" width="3.875" style="2" customWidth="1"/>
    <col min="13" max="13" width="10.5" style="2" bestFit="1" customWidth="1"/>
    <col min="14" max="15" width="9" style="2"/>
    <col min="16" max="16" width="11" style="2" bestFit="1" customWidth="1"/>
    <col min="17" max="17" width="15.25" style="2" bestFit="1" customWidth="1"/>
    <col min="18" max="19" width="11" style="2" bestFit="1" customWidth="1"/>
    <col min="20" max="16384" width="9" style="2"/>
  </cols>
  <sheetData>
    <row r="1" spans="2:11" ht="27" x14ac:dyDescent="0.4">
      <c r="B1" s="3" t="s">
        <v>47</v>
      </c>
      <c r="C1" s="3" t="s">
        <v>46</v>
      </c>
      <c r="D1" s="3" t="s">
        <v>33</v>
      </c>
      <c r="E1" s="3" t="s">
        <v>32</v>
      </c>
      <c r="F1" s="6" t="s">
        <v>43</v>
      </c>
      <c r="G1" s="4" t="s">
        <v>44</v>
      </c>
      <c r="H1" s="3" t="s">
        <v>48</v>
      </c>
      <c r="I1" s="3" t="s">
        <v>83</v>
      </c>
      <c r="J1" s="3" t="s">
        <v>33</v>
      </c>
      <c r="K1" s="3" t="s">
        <v>107</v>
      </c>
    </row>
    <row r="2" spans="2:11" x14ac:dyDescent="0.4">
      <c r="B2" s="5">
        <v>45080</v>
      </c>
      <c r="C2" s="3" t="str">
        <f>IF(B2="","",TEXT(B2,"aaaa"))</f>
        <v>土曜日</v>
      </c>
      <c r="D2" s="3" t="str">
        <f>IF(B2="","",IF(WEEKDAY(B2,1)=7,"13:30-16:30",IF(COUNTIF(リスト!$F$4:$F$20,'練習スケジュール2023-2024'!$B2)=1,"13:30-16:30","18:30-21:00")))</f>
        <v>13:30-16:30</v>
      </c>
      <c r="E2" s="3" t="s">
        <v>37</v>
      </c>
      <c r="F2" s="3" t="s">
        <v>42</v>
      </c>
      <c r="G2" s="3" t="s">
        <v>73</v>
      </c>
      <c r="H2" s="3" t="s">
        <v>55</v>
      </c>
      <c r="I2" s="9"/>
      <c r="J2" s="14"/>
      <c r="K2" s="13"/>
    </row>
    <row r="3" spans="2:11" x14ac:dyDescent="0.4">
      <c r="B3" s="5">
        <v>45085</v>
      </c>
      <c r="C3" s="3" t="str">
        <f t="shared" ref="C3:C36" si="0">IF(B3="","",TEXT(B3,"aaaa"))</f>
        <v>木曜日</v>
      </c>
      <c r="D3" s="3" t="str">
        <f>IF(B3="","",IF(WEEKDAY(B3,1)=7,"13:30-16:30",IF(COUNTIF(リスト!$F$4:$F$20,'練習スケジュール2023-2024'!$B3)=1,"13:30-16:30","18:30-21:00")))</f>
        <v>18:30-21:00</v>
      </c>
      <c r="E3" s="3" t="s">
        <v>85</v>
      </c>
      <c r="F3" s="3" t="s">
        <v>41</v>
      </c>
      <c r="G3" s="3" t="s">
        <v>45</v>
      </c>
      <c r="H3" s="3">
        <v>5</v>
      </c>
      <c r="I3" s="3"/>
      <c r="J3" s="14"/>
      <c r="K3" s="13"/>
    </row>
    <row r="4" spans="2:11" x14ac:dyDescent="0.4">
      <c r="B4" s="5">
        <v>45094</v>
      </c>
      <c r="C4" s="3" t="str">
        <f t="shared" si="0"/>
        <v>土曜日</v>
      </c>
      <c r="D4" s="3" t="str">
        <f>IF(B4="","",IF(WEEKDAY(B4,1)=7,"13:30-16:30",IF(COUNTIF(リスト!$F$4:$F$20,'練習スケジュール2023-2024'!$B4)=1,"13:30-16:30","18:30-21:00")))</f>
        <v>13:30-16:30</v>
      </c>
      <c r="E4" s="3" t="s">
        <v>37</v>
      </c>
      <c r="F4" s="3" t="s">
        <v>40</v>
      </c>
      <c r="G4" s="3" t="s">
        <v>45</v>
      </c>
      <c r="H4" s="3" t="s">
        <v>125</v>
      </c>
      <c r="I4" s="3"/>
      <c r="J4" s="14"/>
      <c r="K4" s="13"/>
    </row>
    <row r="5" spans="2:11" x14ac:dyDescent="0.4">
      <c r="B5" s="5">
        <v>45099</v>
      </c>
      <c r="C5" s="3" t="str">
        <f t="shared" si="0"/>
        <v>木曜日</v>
      </c>
      <c r="D5" s="3" t="str">
        <f>IF(B5="","",IF(WEEKDAY(B5,1)=7,"13:30-16:30",IF(COUNTIF(リスト!$F$4:$F$20,'練習スケジュール2023-2024'!$B5)=1,"13:30-16:30","18:30-21:00")))</f>
        <v>18:30-21:00</v>
      </c>
      <c r="E5" s="3" t="s">
        <v>37</v>
      </c>
      <c r="F5" s="3" t="s">
        <v>38</v>
      </c>
      <c r="G5" s="3" t="s">
        <v>45</v>
      </c>
      <c r="H5" s="3" t="s">
        <v>124</v>
      </c>
      <c r="I5" s="3"/>
      <c r="J5" s="14"/>
      <c r="K5" s="13"/>
    </row>
    <row r="6" spans="2:11" x14ac:dyDescent="0.4">
      <c r="B6" s="5">
        <v>45108</v>
      </c>
      <c r="C6" s="3" t="str">
        <f t="shared" si="0"/>
        <v>土曜日</v>
      </c>
      <c r="D6" s="3" t="str">
        <f>IF(B6="","",IF(WEEKDAY(B6,1)=7,"13:30-16:30",IF(COUNTIF(リスト!$F$4:$F$20,'練習スケジュール2023-2024'!$B6)=1,"13:30-16:30","18:30-21:00")))</f>
        <v>13:30-16:30</v>
      </c>
      <c r="E6" s="3" t="s">
        <v>37</v>
      </c>
      <c r="F6" s="3" t="s">
        <v>42</v>
      </c>
      <c r="G6" s="3" t="s">
        <v>45</v>
      </c>
      <c r="H6" s="3" t="s">
        <v>115</v>
      </c>
      <c r="I6" s="3" t="s">
        <v>39</v>
      </c>
      <c r="J6" s="14" t="s">
        <v>110</v>
      </c>
      <c r="K6" s="13" t="s">
        <v>112</v>
      </c>
    </row>
    <row r="7" spans="2:11" x14ac:dyDescent="0.4">
      <c r="B7" s="5">
        <v>45115</v>
      </c>
      <c r="C7" s="3" t="str">
        <f t="shared" si="0"/>
        <v>土曜日</v>
      </c>
      <c r="D7" s="3" t="str">
        <f>IF(B7="","",IF(WEEKDAY(B7,1)=7,"13:30-16:30",IF(COUNTIF(リスト!$F$4:$F$20,'練習スケジュール2023-2024'!$B7)=1,"13:30-16:30","18:30-21:00")))</f>
        <v>13:30-16:30</v>
      </c>
      <c r="E7" s="3" t="s">
        <v>85</v>
      </c>
      <c r="F7" s="3" t="s">
        <v>40</v>
      </c>
      <c r="G7" s="3" t="s">
        <v>45</v>
      </c>
      <c r="H7" s="3" t="s">
        <v>116</v>
      </c>
      <c r="I7" s="3" t="s">
        <v>84</v>
      </c>
      <c r="J7" s="14" t="s">
        <v>108</v>
      </c>
      <c r="K7" s="13" t="s">
        <v>113</v>
      </c>
    </row>
    <row r="8" spans="2:11" x14ac:dyDescent="0.4">
      <c r="B8" s="5">
        <v>45127</v>
      </c>
      <c r="C8" s="3" t="str">
        <f t="shared" si="0"/>
        <v>木曜日</v>
      </c>
      <c r="D8" s="3" t="str">
        <f>IF(B8="","",IF(WEEKDAY(B8,1)=7,"13:30-16:30",IF(COUNTIF(リスト!$F$4:$F$20,'練習スケジュール2023-2024'!$B8)=1,"13:30-16:30","18:30-21:00")))</f>
        <v>18:30-21:00</v>
      </c>
      <c r="E8" s="3" t="s">
        <v>37</v>
      </c>
      <c r="F8" s="3" t="s">
        <v>39</v>
      </c>
      <c r="G8" s="3" t="s">
        <v>45</v>
      </c>
      <c r="H8" s="3" t="s">
        <v>117</v>
      </c>
      <c r="I8" s="3"/>
      <c r="J8" s="14"/>
      <c r="K8" s="13"/>
    </row>
    <row r="9" spans="2:11" x14ac:dyDescent="0.4">
      <c r="B9" s="5">
        <v>45134</v>
      </c>
      <c r="C9" s="3" t="str">
        <f t="shared" si="0"/>
        <v>木曜日</v>
      </c>
      <c r="D9" s="3" t="str">
        <f>IF(B9="","",IF(WEEKDAY(B9,1)=7,"13:30-16:30",IF(COUNTIF(リスト!$F$4:$F$20,'練習スケジュール2023-2024'!$B9)=1,"13:30-16:30","18:30-21:00")))</f>
        <v>18:30-21:00</v>
      </c>
      <c r="E9" s="3" t="s">
        <v>37</v>
      </c>
      <c r="F9" s="3" t="s">
        <v>41</v>
      </c>
      <c r="G9" s="3" t="s">
        <v>45</v>
      </c>
      <c r="H9" s="3" t="s">
        <v>118</v>
      </c>
      <c r="I9" s="3"/>
      <c r="J9" s="14"/>
      <c r="K9" s="13"/>
    </row>
    <row r="10" spans="2:11" x14ac:dyDescent="0.4">
      <c r="B10" s="5">
        <v>45143</v>
      </c>
      <c r="C10" s="3" t="str">
        <f t="shared" si="0"/>
        <v>土曜日</v>
      </c>
      <c r="D10" s="3" t="str">
        <f>IF(B10="","",IF(WEEKDAY(B10,1)=7,"13:30-16:30",IF(COUNTIF(リスト!$F$4:$F$20,'練習スケジュール2023-2024'!$B10)=1,"13:30-16:30","18:30-21:00")))</f>
        <v>13:30-16:30</v>
      </c>
      <c r="E10" s="3" t="s">
        <v>37</v>
      </c>
      <c r="F10" s="3" t="s">
        <v>40</v>
      </c>
      <c r="G10" s="3" t="s">
        <v>73</v>
      </c>
      <c r="H10" s="3" t="s">
        <v>119</v>
      </c>
      <c r="I10" s="3"/>
      <c r="J10" s="14"/>
      <c r="K10" s="13"/>
    </row>
    <row r="11" spans="2:11" x14ac:dyDescent="0.4">
      <c r="B11" s="5">
        <v>45157</v>
      </c>
      <c r="C11" s="3" t="str">
        <f t="shared" si="0"/>
        <v>土曜日</v>
      </c>
      <c r="D11" s="3" t="str">
        <f>IF(B11="","",IF(WEEKDAY(B11,1)=7,"13:30-16:30",IF(COUNTIF(リスト!$F$4:$F$20,'練習スケジュール2023-2024'!$B11)=1,"13:30-16:30","18:30-21:00")))</f>
        <v>13:30-16:30</v>
      </c>
      <c r="E11" s="3" t="s">
        <v>85</v>
      </c>
      <c r="F11" s="3" t="s">
        <v>40</v>
      </c>
      <c r="G11" s="3" t="s">
        <v>73</v>
      </c>
      <c r="H11" s="3" t="s">
        <v>119</v>
      </c>
      <c r="I11" s="3" t="s">
        <v>84</v>
      </c>
      <c r="J11" s="14" t="s">
        <v>108</v>
      </c>
      <c r="K11" s="13" t="s">
        <v>113</v>
      </c>
    </row>
    <row r="12" spans="2:11" x14ac:dyDescent="0.4">
      <c r="B12" s="5">
        <v>45162</v>
      </c>
      <c r="C12" s="3" t="str">
        <f t="shared" si="0"/>
        <v>木曜日</v>
      </c>
      <c r="D12" s="3" t="str">
        <f>IF(B12="","",IF(WEEKDAY(B12,1)=7,"13:30-16:30",IF(COUNTIF(リスト!$F$4:$F$20,'練習スケジュール2023-2024'!$B12)=1,"13:30-16:30","18:30-21:00")))</f>
        <v>18:30-21:00</v>
      </c>
      <c r="E12" s="3" t="s">
        <v>85</v>
      </c>
      <c r="F12" s="3" t="s">
        <v>41</v>
      </c>
      <c r="G12" s="3" t="s">
        <v>45</v>
      </c>
      <c r="H12" s="3" t="s">
        <v>120</v>
      </c>
      <c r="I12" s="3"/>
      <c r="J12" s="14"/>
      <c r="K12" s="13"/>
    </row>
    <row r="13" spans="2:11" x14ac:dyDescent="0.4">
      <c r="B13" s="5">
        <v>45169</v>
      </c>
      <c r="C13" s="3" t="str">
        <f t="shared" si="0"/>
        <v>木曜日</v>
      </c>
      <c r="D13" s="3" t="str">
        <f>IF(B13="","",IF(WEEKDAY(B13,1)=7,"13:30-16:30",IF(COUNTIF(リスト!$F$4:$F$20,'練習スケジュール2023-2024'!$B13)=1,"13:30-16:30","18:30-21:00")))</f>
        <v>18:30-21:00</v>
      </c>
      <c r="E13" s="3" t="s">
        <v>37</v>
      </c>
      <c r="F13" s="3" t="s">
        <v>40</v>
      </c>
      <c r="G13" s="3" t="s">
        <v>45</v>
      </c>
      <c r="H13" s="3" t="s">
        <v>121</v>
      </c>
      <c r="I13" s="3"/>
      <c r="J13" s="14"/>
      <c r="K13" s="13"/>
    </row>
    <row r="14" spans="2:11" x14ac:dyDescent="0.4">
      <c r="B14" s="16">
        <v>45176</v>
      </c>
      <c r="C14" s="3" t="str">
        <f t="shared" si="0"/>
        <v>木曜日</v>
      </c>
      <c r="D14" s="3" t="str">
        <f>IF(B14="","",IF(WEEKDAY(B14,1)=7,"13:30-16:30",IF(COUNTIF(リスト!$F$4:$F$20,'練習スケジュール2023-2024'!$B14)=1,"13:30-16:30","18:30-21:00")))</f>
        <v>18:30-21:00</v>
      </c>
      <c r="E14" s="3" t="s">
        <v>37</v>
      </c>
      <c r="F14" s="3" t="s">
        <v>38</v>
      </c>
      <c r="G14" s="3" t="s">
        <v>45</v>
      </c>
      <c r="H14" s="3">
        <v>23</v>
      </c>
      <c r="I14" s="3"/>
      <c r="J14" s="14"/>
      <c r="K14" s="13"/>
    </row>
    <row r="15" spans="2:11" x14ac:dyDescent="0.4">
      <c r="B15" s="16">
        <v>45183</v>
      </c>
      <c r="C15" s="3" t="str">
        <f t="shared" si="0"/>
        <v>木曜日</v>
      </c>
      <c r="D15" s="3" t="str">
        <f>IF(B15="","",IF(WEEKDAY(B15,1)=7,"13:30-16:30",IF(COUNTIF(リスト!$F$4:$F$20,'練習スケジュール2023-2024'!$B15)=1,"13:30-16:30","18:30-21:00")))</f>
        <v>18:30-21:00</v>
      </c>
      <c r="E15" s="3" t="s">
        <v>85</v>
      </c>
      <c r="F15" s="3" t="s">
        <v>39</v>
      </c>
      <c r="G15" s="3" t="s">
        <v>45</v>
      </c>
      <c r="H15" s="3">
        <v>23</v>
      </c>
      <c r="I15" s="3"/>
      <c r="J15" s="14"/>
      <c r="K15" s="13"/>
    </row>
    <row r="16" spans="2:11" x14ac:dyDescent="0.4">
      <c r="B16" s="16">
        <v>45190</v>
      </c>
      <c r="C16" s="3" t="str">
        <f t="shared" si="0"/>
        <v>木曜日</v>
      </c>
      <c r="D16" s="3" t="str">
        <f>IF(B16="","",IF(WEEKDAY(B16,1)=7,"13:30-16:30",IF(COUNTIF(リスト!$F$4:$F$20,'練習スケジュール2023-2024'!$B16)=1,"13:30-16:30","18:30-21:00")))</f>
        <v>18:30-21:00</v>
      </c>
      <c r="E16" s="3" t="s">
        <v>37</v>
      </c>
      <c r="F16" s="3" t="s">
        <v>41</v>
      </c>
      <c r="G16" s="3" t="s">
        <v>45</v>
      </c>
      <c r="H16" s="3">
        <v>26</v>
      </c>
      <c r="I16" s="13"/>
      <c r="J16" s="13"/>
      <c r="K16" s="13"/>
    </row>
    <row r="17" spans="2:19" x14ac:dyDescent="0.4">
      <c r="B17" s="16">
        <v>45199</v>
      </c>
      <c r="C17" s="3" t="str">
        <f t="shared" si="0"/>
        <v>土曜日</v>
      </c>
      <c r="D17" s="3" t="str">
        <f>IF(B17="","",IF(WEEKDAY(B17,1)=7,"13:30-16:30",IF(COUNTIF(リスト!$F$4:$F$20,'練習スケジュール2023-2024'!$B17)=1,"13:30-16:30","18:30-21:00")))</f>
        <v>13:30-16:30</v>
      </c>
      <c r="E17" s="3" t="s">
        <v>85</v>
      </c>
      <c r="F17" s="3" t="s">
        <v>40</v>
      </c>
      <c r="G17" s="3" t="s">
        <v>73</v>
      </c>
      <c r="H17" s="3" t="s">
        <v>53</v>
      </c>
      <c r="I17" s="13"/>
      <c r="J17" s="13"/>
      <c r="K17" s="13"/>
      <c r="L17" s="27"/>
    </row>
    <row r="18" spans="2:19" x14ac:dyDescent="0.4">
      <c r="B18" s="26"/>
      <c r="C18" s="17"/>
      <c r="D18" s="17"/>
      <c r="E18" s="17"/>
      <c r="F18" s="17"/>
      <c r="G18" s="17"/>
      <c r="L18" s="27"/>
    </row>
    <row r="19" spans="2:19" ht="13.5" customHeight="1" x14ac:dyDescent="0.4">
      <c r="B19" s="16">
        <v>45206</v>
      </c>
      <c r="C19" s="3" t="str">
        <f t="shared" si="0"/>
        <v>土曜日</v>
      </c>
      <c r="D19" s="3" t="str">
        <f>IF(B19="","",IF(WEEKDAY(B19,1)=7,"13:30-16:30",IF(COUNTIF(リスト!$F$4:$F$20,'練習スケジュール2023-2024'!$B19)=1,"13:30-16:30","18:30-21:00")))</f>
        <v>13:30-16:30</v>
      </c>
      <c r="E19" s="3" t="s">
        <v>37</v>
      </c>
      <c r="F19" s="3" t="s">
        <v>40</v>
      </c>
      <c r="G19" s="3" t="s">
        <v>128</v>
      </c>
      <c r="H19" s="3" t="s">
        <v>139</v>
      </c>
      <c r="I19" s="13"/>
      <c r="J19" s="13"/>
      <c r="K19" s="15"/>
      <c r="L19" s="27"/>
    </row>
    <row r="20" spans="2:19" ht="13.5" customHeight="1" x14ac:dyDescent="0.4">
      <c r="B20" s="16">
        <v>45211</v>
      </c>
      <c r="C20" s="3" t="str">
        <f t="shared" si="0"/>
        <v>木曜日</v>
      </c>
      <c r="D20" s="3" t="str">
        <f>IF(B20="","",IF(WEEKDAY(B20,1)=7,"13:30-16:30",IF(COUNTIF(リスト!$F$4:$F$20,'練習スケジュール2023-2024'!$B20)=1,"13:30-16:30","18:30-21:00")))</f>
        <v>18:30-21:00</v>
      </c>
      <c r="E20" s="3" t="s">
        <v>85</v>
      </c>
      <c r="F20" s="3" t="s">
        <v>38</v>
      </c>
      <c r="G20" s="3" t="s">
        <v>45</v>
      </c>
      <c r="H20" s="3" t="s">
        <v>140</v>
      </c>
      <c r="I20" s="13"/>
      <c r="J20" s="22"/>
      <c r="K20" s="13"/>
      <c r="L20" s="27"/>
    </row>
    <row r="21" spans="2:19" x14ac:dyDescent="0.4">
      <c r="B21" s="16">
        <v>45221</v>
      </c>
      <c r="C21" s="3" t="str">
        <f t="shared" si="0"/>
        <v>日曜日</v>
      </c>
      <c r="D21" s="3" t="s">
        <v>141</v>
      </c>
      <c r="E21" s="3" t="s">
        <v>86</v>
      </c>
      <c r="F21" s="3" t="s">
        <v>40</v>
      </c>
      <c r="G21" s="3" t="s">
        <v>128</v>
      </c>
      <c r="H21" s="3" t="s">
        <v>119</v>
      </c>
      <c r="I21" s="13" t="s">
        <v>38</v>
      </c>
      <c r="J21" s="13" t="s">
        <v>142</v>
      </c>
      <c r="K21" s="13" t="s">
        <v>144</v>
      </c>
      <c r="L21" s="27"/>
    </row>
    <row r="22" spans="2:19" x14ac:dyDescent="0.4">
      <c r="B22" s="16">
        <v>45225</v>
      </c>
      <c r="C22" s="3" t="str">
        <f t="shared" si="0"/>
        <v>木曜日</v>
      </c>
      <c r="D22" s="3" t="str">
        <f>IF(B22="","",IF(WEEKDAY(B22,1)=7,"13:30-16:30",IF(COUNTIF(リスト!$F$4:$F$20,'練習スケジュール2023-2024'!$B22)=1,"13:30-16:30","18:30-21:00")))</f>
        <v>18:30-21:00</v>
      </c>
      <c r="E22" s="3" t="s">
        <v>37</v>
      </c>
      <c r="F22" s="3" t="s">
        <v>39</v>
      </c>
      <c r="G22" s="3" t="s">
        <v>45</v>
      </c>
      <c r="H22" s="3" t="s">
        <v>70</v>
      </c>
      <c r="I22" s="13" t="s">
        <v>41</v>
      </c>
      <c r="J22" s="13" t="s">
        <v>143</v>
      </c>
      <c r="K22" s="13" t="s">
        <v>145</v>
      </c>
      <c r="L22" s="27"/>
    </row>
    <row r="23" spans="2:19" x14ac:dyDescent="0.4">
      <c r="B23" s="20"/>
      <c r="C23" s="18"/>
      <c r="D23" s="18"/>
      <c r="E23" s="18"/>
      <c r="F23" s="18"/>
      <c r="G23" s="18"/>
      <c r="H23" s="21"/>
      <c r="I23" s="18"/>
      <c r="J23" s="19"/>
      <c r="K23" s="19"/>
    </row>
    <row r="24" spans="2:19" x14ac:dyDescent="0.4">
      <c r="B24" s="16">
        <v>45232</v>
      </c>
      <c r="C24" s="3" t="str">
        <f t="shared" si="0"/>
        <v>木曜日</v>
      </c>
      <c r="D24" s="3" t="str">
        <f>IF(B24="","",IF(WEEKDAY(B24,1)=7,"13:30-16:30",IF(COUNTIF(リスト!$F$4:$F$20,'練習スケジュール2023-2024'!$B24)=1,"13:30-16:30","18:30-21:00")))</f>
        <v>18:30-21:00</v>
      </c>
      <c r="E24" s="3" t="s">
        <v>37</v>
      </c>
      <c r="F24" s="3" t="s">
        <v>40</v>
      </c>
      <c r="G24" s="3" t="s">
        <v>45</v>
      </c>
      <c r="H24" s="4" t="s">
        <v>150</v>
      </c>
      <c r="I24" s="3" t="s">
        <v>41</v>
      </c>
      <c r="J24" s="13" t="s">
        <v>143</v>
      </c>
      <c r="K24" s="13"/>
    </row>
    <row r="25" spans="2:19" x14ac:dyDescent="0.4">
      <c r="B25" s="16">
        <v>45239</v>
      </c>
      <c r="C25" s="3" t="str">
        <f t="shared" si="0"/>
        <v>木曜日</v>
      </c>
      <c r="D25" s="3" t="str">
        <f>IF(B25="","",IF(WEEKDAY(B25,1)=7,"13:30-16:30",IF(COUNTIF(リスト!$F$4:$F$20,'練習スケジュール2023-2024'!$B25)=1,"13:30-16:30","18:30-21:00")))</f>
        <v>18:30-21:00</v>
      </c>
      <c r="E25" s="3" t="s">
        <v>37</v>
      </c>
      <c r="F25" s="3" t="s">
        <v>38</v>
      </c>
      <c r="G25" s="3" t="s">
        <v>45</v>
      </c>
      <c r="H25" s="4" t="s">
        <v>151</v>
      </c>
      <c r="I25" s="3" t="s">
        <v>39</v>
      </c>
      <c r="J25" s="13" t="s">
        <v>143</v>
      </c>
      <c r="K25" s="13"/>
      <c r="M25" s="3" t="s">
        <v>47</v>
      </c>
      <c r="N25" s="3" t="s">
        <v>46</v>
      </c>
      <c r="O25" s="3" t="s">
        <v>33</v>
      </c>
      <c r="P25" s="3" t="s">
        <v>32</v>
      </c>
      <c r="Q25" s="6" t="s">
        <v>126</v>
      </c>
      <c r="R25" s="4" t="s">
        <v>127</v>
      </c>
      <c r="S25" s="3" t="s">
        <v>48</v>
      </c>
    </row>
    <row r="26" spans="2:19" x14ac:dyDescent="0.4">
      <c r="B26" s="16">
        <v>45246</v>
      </c>
      <c r="C26" s="3" t="str">
        <f t="shared" si="0"/>
        <v>木曜日</v>
      </c>
      <c r="D26" s="3" t="str">
        <f>IF(B26="","",IF(WEEKDAY(B26,1)=7,"13:30-16:30",IF(COUNTIF(リスト!$F$4:$F$20,'練習スケジュール2023-2024'!$B26)=1,"13:30-16:30","18:30-21:00")))</f>
        <v>18:30-21:00</v>
      </c>
      <c r="E26" s="3" t="s">
        <v>37</v>
      </c>
      <c r="F26" s="3" t="s">
        <v>39</v>
      </c>
      <c r="G26" s="3" t="s">
        <v>128</v>
      </c>
      <c r="H26" s="4" t="s">
        <v>149</v>
      </c>
      <c r="I26" s="3" t="s">
        <v>38</v>
      </c>
      <c r="J26" s="13" t="s">
        <v>143</v>
      </c>
      <c r="K26" s="13"/>
      <c r="M26" s="5">
        <v>45186</v>
      </c>
      <c r="N26" s="3" t="str">
        <f>TEXT(M26,"aaaa")</f>
        <v>日曜日</v>
      </c>
      <c r="O26" s="34" t="s">
        <v>77</v>
      </c>
      <c r="P26" s="34" t="s">
        <v>78</v>
      </c>
      <c r="Q26" s="4" t="s">
        <v>131</v>
      </c>
      <c r="R26" s="3" t="s">
        <v>45</v>
      </c>
      <c r="S26" s="3" t="s">
        <v>129</v>
      </c>
    </row>
    <row r="27" spans="2:19" x14ac:dyDescent="0.4">
      <c r="B27" s="31">
        <v>45256</v>
      </c>
      <c r="C27" s="24" t="str">
        <f t="shared" ref="C27" si="1">IF(B27="","",TEXT(B27,"aaaa"))</f>
        <v>日曜日</v>
      </c>
      <c r="D27" s="25" t="s">
        <v>146</v>
      </c>
      <c r="E27" s="3" t="s">
        <v>86</v>
      </c>
      <c r="F27" s="3" t="s">
        <v>40</v>
      </c>
      <c r="G27" s="3" t="s">
        <v>45</v>
      </c>
      <c r="H27" s="29" t="s">
        <v>152</v>
      </c>
      <c r="I27" s="3" t="s">
        <v>41</v>
      </c>
      <c r="J27" s="13" t="s">
        <v>147</v>
      </c>
      <c r="K27" s="13" t="s">
        <v>144</v>
      </c>
      <c r="M27" s="5">
        <v>45187</v>
      </c>
      <c r="N27" s="3" t="str">
        <f>TEXT(M27,"aaaa")</f>
        <v>月曜日</v>
      </c>
      <c r="O27" s="34"/>
      <c r="P27" s="34"/>
      <c r="Q27" s="3" t="s">
        <v>132</v>
      </c>
      <c r="R27" s="3" t="s">
        <v>45</v>
      </c>
      <c r="S27" s="3" t="s">
        <v>130</v>
      </c>
    </row>
    <row r="28" spans="2:19" x14ac:dyDescent="0.4">
      <c r="B28" s="16">
        <v>45260</v>
      </c>
      <c r="C28" s="3" t="str">
        <f t="shared" si="0"/>
        <v>木曜日</v>
      </c>
      <c r="D28" s="3" t="str">
        <f>IF(B28="","",IF(WEEKDAY(B28,1)=7,"13:30-16:30",IF(COUNTIF(リスト!$F$4:$F$20,'練習スケジュール2023-2024'!$B28)=1,"13:30-16:30","18:30-21:00")))</f>
        <v>18:30-21:00</v>
      </c>
      <c r="E28" s="3" t="s">
        <v>37</v>
      </c>
      <c r="F28" s="3" t="s">
        <v>41</v>
      </c>
      <c r="G28" s="3" t="s">
        <v>45</v>
      </c>
      <c r="H28" s="4" t="s">
        <v>157</v>
      </c>
      <c r="I28" s="3" t="s">
        <v>39</v>
      </c>
      <c r="J28" s="13" t="s">
        <v>143</v>
      </c>
      <c r="K28" s="13"/>
      <c r="M28" s="5">
        <v>45339</v>
      </c>
      <c r="N28" s="3" t="str">
        <f>TEXT(M28,"aaaa")</f>
        <v>土曜日</v>
      </c>
      <c r="O28" s="34" t="s">
        <v>77</v>
      </c>
      <c r="P28" s="34" t="s">
        <v>78</v>
      </c>
      <c r="Q28" s="3" t="s">
        <v>80</v>
      </c>
      <c r="R28" s="3" t="s">
        <v>80</v>
      </c>
      <c r="S28" s="3" t="s">
        <v>80</v>
      </c>
    </row>
    <row r="29" spans="2:19" x14ac:dyDescent="0.4">
      <c r="B29" s="19"/>
      <c r="C29" s="18" t="str">
        <f t="shared" si="0"/>
        <v/>
      </c>
      <c r="D29" s="18" t="str">
        <f>IF(B29="","",IF(WEEKDAY(B29,1)=7,"13:30-16:30",IF(COUNTIF(リスト!$F$4:$F$20,'練習スケジュール2023-2024'!$B29)=1,"13:30-16:30","18:30-21:00")))</f>
        <v/>
      </c>
      <c r="E29" s="18"/>
      <c r="F29" s="18"/>
      <c r="G29" s="18"/>
      <c r="H29" s="18"/>
      <c r="I29" s="18"/>
      <c r="J29" s="19"/>
      <c r="K29" s="19"/>
      <c r="M29" s="5">
        <v>45340</v>
      </c>
      <c r="N29" s="3" t="str">
        <f>TEXT(M29,"aaaa")</f>
        <v>日曜日</v>
      </c>
      <c r="O29" s="34"/>
      <c r="P29" s="34"/>
      <c r="Q29" s="3" t="s">
        <v>80</v>
      </c>
      <c r="R29" s="3" t="s">
        <v>80</v>
      </c>
      <c r="S29" s="3" t="s">
        <v>80</v>
      </c>
    </row>
    <row r="30" spans="2:19" ht="13.5" customHeight="1" x14ac:dyDescent="0.4">
      <c r="B30" s="31">
        <v>45262</v>
      </c>
      <c r="C30" s="24" t="str">
        <f t="shared" si="0"/>
        <v>土曜日</v>
      </c>
      <c r="D30" s="25" t="s">
        <v>138</v>
      </c>
      <c r="E30" s="3" t="s">
        <v>37</v>
      </c>
      <c r="F30" s="3" t="s">
        <v>40</v>
      </c>
      <c r="G30" s="3" t="s">
        <v>73</v>
      </c>
      <c r="H30" s="4" t="s">
        <v>153</v>
      </c>
      <c r="I30" s="3" t="s">
        <v>42</v>
      </c>
      <c r="J30" s="13" t="s">
        <v>148</v>
      </c>
      <c r="K30" s="13" t="s">
        <v>145</v>
      </c>
    </row>
    <row r="31" spans="2:19" x14ac:dyDescent="0.4">
      <c r="B31" s="16">
        <v>45267</v>
      </c>
      <c r="C31" s="3" t="str">
        <f t="shared" si="0"/>
        <v>木曜日</v>
      </c>
      <c r="D31" s="3" t="str">
        <f>IF(B31="","",IF(WEEKDAY(B31,1)=7,"13:30-16:30",IF(COUNTIF(リスト!$F$4:$F$20,'練習スケジュール2023-2024'!$B31)=1,"13:30-16:30","18:30-21:00")))</f>
        <v>18:30-21:00</v>
      </c>
      <c r="E31" s="3" t="s">
        <v>37</v>
      </c>
      <c r="F31" s="3" t="s">
        <v>39</v>
      </c>
      <c r="G31" s="3" t="s">
        <v>128</v>
      </c>
      <c r="H31" s="40" t="s">
        <v>154</v>
      </c>
      <c r="I31" s="3" t="s">
        <v>38</v>
      </c>
      <c r="J31" s="13" t="s">
        <v>143</v>
      </c>
      <c r="K31" s="13"/>
    </row>
    <row r="32" spans="2:19" x14ac:dyDescent="0.4">
      <c r="B32" s="16">
        <v>45274</v>
      </c>
      <c r="C32" s="3" t="str">
        <f t="shared" si="0"/>
        <v>木曜日</v>
      </c>
      <c r="D32" s="3" t="str">
        <f>IF(B32="","",IF(WEEKDAY(B32,1)=7,"13:30-16:30",IF(COUNTIF(リスト!$F$4:$F$20,'練習スケジュール2023-2024'!$B32)=1,"13:30-16:30","18:30-21:00")))</f>
        <v>18:30-21:00</v>
      </c>
      <c r="E32" s="3" t="s">
        <v>37</v>
      </c>
      <c r="F32" s="3" t="s">
        <v>38</v>
      </c>
      <c r="G32" s="3" t="s">
        <v>45</v>
      </c>
      <c r="H32" s="41"/>
      <c r="I32" s="3" t="s">
        <v>39</v>
      </c>
      <c r="J32" s="13" t="s">
        <v>143</v>
      </c>
      <c r="K32" s="13"/>
    </row>
    <row r="33" spans="2:11" x14ac:dyDescent="0.4">
      <c r="B33" s="31">
        <v>45276</v>
      </c>
      <c r="C33" s="24" t="str">
        <f t="shared" si="0"/>
        <v>土曜日</v>
      </c>
      <c r="D33" s="25" t="s">
        <v>138</v>
      </c>
      <c r="E33" s="3" t="s">
        <v>37</v>
      </c>
      <c r="F33" s="3" t="s">
        <v>40</v>
      </c>
      <c r="G33" s="3" t="s">
        <v>128</v>
      </c>
      <c r="H33" s="41"/>
      <c r="I33" s="13" t="s">
        <v>38</v>
      </c>
      <c r="J33" s="13" t="s">
        <v>148</v>
      </c>
      <c r="K33" s="13" t="s">
        <v>145</v>
      </c>
    </row>
    <row r="34" spans="2:11" x14ac:dyDescent="0.4">
      <c r="B34" s="16">
        <v>45281</v>
      </c>
      <c r="C34" s="3" t="str">
        <f t="shared" si="0"/>
        <v>木曜日</v>
      </c>
      <c r="D34" s="3" t="str">
        <f>IF(B34="","",IF(WEEKDAY(B34,1)=7,"13:30-16:30",IF(COUNTIF(リスト!$F$4:$F$20,'練習スケジュール2023-2024'!$B34)=1,"13:30-16:30","18:30-21:00")))</f>
        <v>18:30-21:00</v>
      </c>
      <c r="E34" s="3" t="s">
        <v>37</v>
      </c>
      <c r="F34" s="3" t="s">
        <v>40</v>
      </c>
      <c r="G34" s="3" t="s">
        <v>45</v>
      </c>
      <c r="H34" s="41"/>
      <c r="I34" s="3" t="s">
        <v>41</v>
      </c>
      <c r="J34" s="13" t="s">
        <v>143</v>
      </c>
      <c r="K34" s="13"/>
    </row>
    <row r="35" spans="2:11" ht="5.25" customHeight="1" x14ac:dyDescent="0.4">
      <c r="B35" s="26"/>
      <c r="C35" s="17"/>
      <c r="D35" s="17"/>
      <c r="E35" s="17"/>
      <c r="F35" s="17"/>
      <c r="G35" s="17"/>
      <c r="H35" s="42"/>
      <c r="I35" s="17"/>
    </row>
    <row r="36" spans="2:11" ht="13.5" customHeight="1" x14ac:dyDescent="0.4">
      <c r="B36" s="16">
        <v>45295</v>
      </c>
      <c r="C36" s="3" t="str">
        <f t="shared" si="0"/>
        <v>木曜日</v>
      </c>
      <c r="D36" s="3" t="str">
        <f>IF(B36="","",IF(WEEKDAY(B36,1)=7,"13:30-16:30",IF(COUNTIF(リスト!$F$4:$F$20,'練習スケジュール2023-2024'!$B36)=1,"13:30-16:30","18:30-21:00")))</f>
        <v>18:30-21:00</v>
      </c>
      <c r="E36" s="3" t="s">
        <v>37</v>
      </c>
      <c r="F36" s="3" t="s">
        <v>40</v>
      </c>
      <c r="G36" s="3" t="s">
        <v>45</v>
      </c>
      <c r="H36" s="41"/>
      <c r="I36" s="3"/>
      <c r="J36" s="13"/>
      <c r="K36" s="13"/>
    </row>
    <row r="37" spans="2:11" x14ac:dyDescent="0.4">
      <c r="B37" s="16">
        <v>45302</v>
      </c>
      <c r="C37" s="3" t="str">
        <f t="shared" ref="C37:C47" si="2">IF(B37="","",TEXT(B37,"aaaa"))</f>
        <v>木曜日</v>
      </c>
      <c r="D37" s="3" t="str">
        <f>IF(B37="","",IF(WEEKDAY(B37,1)=7,"13:30-16:30",IF(COUNTIF(リスト!$F$4:$F$20,'練習スケジュール2023-2024'!$B37)=1,"13:30-16:30","18:30-21:00")))</f>
        <v>18:30-21:00</v>
      </c>
      <c r="E37" s="3" t="s">
        <v>37</v>
      </c>
      <c r="F37" s="3" t="s">
        <v>40</v>
      </c>
      <c r="G37" s="3" t="s">
        <v>45</v>
      </c>
      <c r="H37" s="43"/>
      <c r="I37" s="3"/>
      <c r="J37" s="13"/>
      <c r="K37" s="13"/>
    </row>
    <row r="38" spans="2:11" x14ac:dyDescent="0.4">
      <c r="B38" s="31">
        <v>44940</v>
      </c>
      <c r="C38" s="24" t="str">
        <f t="shared" si="2"/>
        <v>土曜日</v>
      </c>
      <c r="D38" s="25" t="s">
        <v>138</v>
      </c>
      <c r="E38" s="28" t="s">
        <v>80</v>
      </c>
      <c r="F38" s="3" t="s">
        <v>40</v>
      </c>
      <c r="G38" s="3" t="s">
        <v>73</v>
      </c>
      <c r="H38" s="28" t="s">
        <v>82</v>
      </c>
      <c r="I38" s="3"/>
      <c r="J38" s="13"/>
      <c r="K38" s="13"/>
    </row>
    <row r="39" spans="2:11" x14ac:dyDescent="0.4">
      <c r="B39" s="16">
        <v>45309</v>
      </c>
      <c r="C39" s="3" t="str">
        <f t="shared" si="2"/>
        <v>木曜日</v>
      </c>
      <c r="D39" s="3" t="str">
        <f>IF(B39="","",IF(WEEKDAY(B39,1)=7,"13:30-16:30",IF(COUNTIF(リスト!$F$4:$F$20,'練習スケジュール2023-2024'!$B39)=1,"13:30-16:30","18:30-21:00")))</f>
        <v>18:30-21:00</v>
      </c>
      <c r="E39" s="3" t="s">
        <v>37</v>
      </c>
      <c r="F39" s="3" t="s">
        <v>40</v>
      </c>
      <c r="G39" s="3" t="s">
        <v>45</v>
      </c>
      <c r="H39" s="4" t="s">
        <v>155</v>
      </c>
      <c r="I39" s="3"/>
      <c r="J39" s="13"/>
      <c r="K39" s="13"/>
    </row>
    <row r="40" spans="2:11" ht="13.5" customHeight="1" x14ac:dyDescent="0.4">
      <c r="B40" s="16">
        <v>45316</v>
      </c>
      <c r="C40" s="23" t="str">
        <f t="shared" si="2"/>
        <v>木曜日</v>
      </c>
      <c r="D40" s="3" t="str">
        <f>IF(B40="","",IF(WEEKDAY(B40,1)=7,"13:30-16:30",IF(COUNTIF(リスト!$F$4:$F$20,'練習スケジュール2023-2024'!$B40)=1,"13:30-16:30","18:30-21:00")))</f>
        <v>18:30-21:00</v>
      </c>
      <c r="E40" s="3" t="s">
        <v>37</v>
      </c>
      <c r="F40" s="3" t="s">
        <v>40</v>
      </c>
      <c r="G40" s="3" t="s">
        <v>45</v>
      </c>
      <c r="H40" s="4" t="s">
        <v>156</v>
      </c>
      <c r="I40" s="3"/>
      <c r="J40" s="13"/>
      <c r="K40" s="13"/>
    </row>
    <row r="41" spans="2:11" x14ac:dyDescent="0.4">
      <c r="B41" s="31">
        <v>45319</v>
      </c>
      <c r="C41" s="24" t="str">
        <f t="shared" si="2"/>
        <v>日曜日</v>
      </c>
      <c r="D41" s="25" t="s">
        <v>146</v>
      </c>
      <c r="E41" s="3" t="s">
        <v>86</v>
      </c>
      <c r="F41" s="3" t="s">
        <v>40</v>
      </c>
      <c r="G41" s="3" t="s">
        <v>128</v>
      </c>
      <c r="H41" s="4" t="s">
        <v>82</v>
      </c>
      <c r="I41" s="3"/>
      <c r="J41" s="13"/>
      <c r="K41" s="13" t="s">
        <v>144</v>
      </c>
    </row>
    <row r="42" spans="2:11" x14ac:dyDescent="0.4">
      <c r="B42" s="19"/>
      <c r="C42" s="18" t="str">
        <f t="shared" si="2"/>
        <v/>
      </c>
      <c r="D42" s="18" t="str">
        <f>IF(B42="","",IF(WEEKDAY(B42,1)=7,"13:30-16:30",IF(COUNTIF(リスト!$F$4:$F$20,'練習スケジュール2023-2024'!$B42)=1,"13:30-16:30","18:30-21:00")))</f>
        <v/>
      </c>
      <c r="E42" s="18"/>
      <c r="F42" s="18"/>
      <c r="G42" s="18"/>
      <c r="H42" s="18"/>
      <c r="I42" s="18"/>
      <c r="J42" s="19"/>
      <c r="K42" s="19"/>
    </row>
    <row r="43" spans="2:11" x14ac:dyDescent="0.4">
      <c r="B43" s="32">
        <v>45325</v>
      </c>
      <c r="C43" s="30" t="str">
        <f t="shared" si="2"/>
        <v>土曜日</v>
      </c>
      <c r="D43" s="25" t="s">
        <v>138</v>
      </c>
      <c r="E43" s="3" t="s">
        <v>37</v>
      </c>
      <c r="F43" s="3" t="s">
        <v>40</v>
      </c>
      <c r="G43" s="3" t="s">
        <v>45</v>
      </c>
      <c r="H43" s="4" t="s">
        <v>82</v>
      </c>
      <c r="I43" s="3"/>
      <c r="J43" s="13"/>
      <c r="K43" s="13"/>
    </row>
    <row r="44" spans="2:11" x14ac:dyDescent="0.4">
      <c r="B44" s="33">
        <v>45334</v>
      </c>
      <c r="C44" s="24" t="s">
        <v>158</v>
      </c>
      <c r="D44" s="24" t="s">
        <v>138</v>
      </c>
      <c r="E44" s="3" t="s">
        <v>86</v>
      </c>
      <c r="F44" s="3" t="s">
        <v>40</v>
      </c>
      <c r="G44" s="3" t="s">
        <v>128</v>
      </c>
      <c r="H44" s="4" t="s">
        <v>82</v>
      </c>
      <c r="I44" s="3"/>
      <c r="J44" s="13"/>
      <c r="K44" s="13"/>
    </row>
    <row r="45" spans="2:11" x14ac:dyDescent="0.4">
      <c r="B45" s="16">
        <v>45339</v>
      </c>
      <c r="C45" s="3" t="str">
        <f t="shared" si="2"/>
        <v>土曜日</v>
      </c>
      <c r="D45" s="35" t="s">
        <v>77</v>
      </c>
      <c r="E45" s="35" t="s">
        <v>78</v>
      </c>
      <c r="F45" s="3" t="s">
        <v>40</v>
      </c>
      <c r="G45" s="3" t="s">
        <v>73</v>
      </c>
      <c r="H45" s="3" t="s">
        <v>82</v>
      </c>
      <c r="I45" s="3"/>
      <c r="J45" s="13"/>
      <c r="K45" s="13"/>
    </row>
    <row r="46" spans="2:11" x14ac:dyDescent="0.4">
      <c r="B46" s="16">
        <v>45340</v>
      </c>
      <c r="C46" s="3" t="str">
        <f t="shared" si="2"/>
        <v>日曜日</v>
      </c>
      <c r="D46" s="36"/>
      <c r="E46" s="36"/>
      <c r="F46" s="3" t="s">
        <v>40</v>
      </c>
      <c r="G46" s="3" t="s">
        <v>73</v>
      </c>
      <c r="H46" s="3" t="s">
        <v>82</v>
      </c>
      <c r="I46" s="3"/>
      <c r="J46" s="13"/>
      <c r="K46" s="13"/>
    </row>
    <row r="47" spans="2:11" x14ac:dyDescent="0.4">
      <c r="B47" s="31">
        <v>45345</v>
      </c>
      <c r="C47" s="24" t="str">
        <f t="shared" si="2"/>
        <v>金曜日</v>
      </c>
      <c r="D47" s="25" t="s">
        <v>138</v>
      </c>
      <c r="E47" s="3" t="s">
        <v>37</v>
      </c>
      <c r="F47" s="3" t="s">
        <v>40</v>
      </c>
      <c r="G47" s="3" t="s">
        <v>45</v>
      </c>
      <c r="H47" s="3" t="s">
        <v>82</v>
      </c>
      <c r="I47" s="3"/>
      <c r="J47" s="13"/>
      <c r="K47" s="13"/>
    </row>
    <row r="48" spans="2:11" x14ac:dyDescent="0.4">
      <c r="B48" s="16">
        <v>45351</v>
      </c>
      <c r="C48" s="3" t="str">
        <f t="shared" ref="C48:C51" si="3">IF(B48="","",TEXT(B48,"aaaa"))</f>
        <v>木曜日</v>
      </c>
      <c r="D48" s="3" t="str">
        <f>IF(B48="","",IF(WEEKDAY(B48,1)=7,"13:30-16:30",IF(COUNTIF(リスト!$F$4:$F$20,'練習スケジュール2023-2024'!$B48)=1,"13:30-16:30","18:30-21:00")))</f>
        <v>18:30-21:00</v>
      </c>
      <c r="E48" s="3" t="s">
        <v>37</v>
      </c>
      <c r="F48" s="3" t="s">
        <v>40</v>
      </c>
      <c r="G48" s="3" t="s">
        <v>128</v>
      </c>
      <c r="H48" s="3" t="s">
        <v>136</v>
      </c>
      <c r="I48" s="3"/>
      <c r="J48" s="13"/>
      <c r="K48" s="13"/>
    </row>
    <row r="49" spans="2:11" x14ac:dyDescent="0.4">
      <c r="B49" s="20"/>
      <c r="C49" s="18" t="str">
        <f t="shared" si="3"/>
        <v/>
      </c>
      <c r="D49" s="18" t="str">
        <f>IF(B49="","",IF(WEEKDAY(B49,1)=7,"13:30-16:30",IF(COUNTIF(リスト!$F$4:$F$20,'練習スケジュール2023-2024'!$B49)=1,"13:30-16:30","18:30-21:00")))</f>
        <v/>
      </c>
      <c r="E49" s="18"/>
      <c r="F49" s="18"/>
      <c r="G49" s="18"/>
      <c r="H49" s="18"/>
      <c r="I49" s="18"/>
      <c r="J49" s="19"/>
      <c r="K49" s="19"/>
    </row>
    <row r="50" spans="2:11" x14ac:dyDescent="0.4">
      <c r="B50" s="16">
        <v>45353</v>
      </c>
      <c r="C50" s="3" t="str">
        <f t="shared" si="3"/>
        <v>土曜日</v>
      </c>
      <c r="D50" s="13" t="s">
        <v>137</v>
      </c>
      <c r="E50" s="3" t="s">
        <v>37</v>
      </c>
      <c r="F50" s="3" t="s">
        <v>40</v>
      </c>
      <c r="G50" s="3" t="s">
        <v>45</v>
      </c>
      <c r="H50" s="3" t="s">
        <v>82</v>
      </c>
      <c r="I50" s="3"/>
      <c r="J50" s="13"/>
      <c r="K50" s="13"/>
    </row>
    <row r="51" spans="2:11" x14ac:dyDescent="0.4">
      <c r="B51" s="16">
        <v>45357</v>
      </c>
      <c r="C51" s="3" t="str">
        <f t="shared" si="3"/>
        <v>水曜日</v>
      </c>
      <c r="D51" s="13" t="s">
        <v>137</v>
      </c>
      <c r="E51" s="45" t="s">
        <v>159</v>
      </c>
      <c r="F51" s="34" t="s">
        <v>133</v>
      </c>
      <c r="G51" s="34"/>
      <c r="H51" s="37" t="s">
        <v>163</v>
      </c>
      <c r="I51" s="38"/>
      <c r="J51" s="38"/>
      <c r="K51" s="39"/>
    </row>
    <row r="52" spans="2:11" ht="31.5" x14ac:dyDescent="0.4">
      <c r="B52" s="16">
        <v>45359</v>
      </c>
      <c r="C52" s="3" t="str">
        <f t="shared" ref="C52:C53" si="4">IF(B52="","",TEXT(B52,"aaaa"))</f>
        <v>金曜日</v>
      </c>
      <c r="D52" s="13" t="s">
        <v>164</v>
      </c>
      <c r="E52" s="46" t="s">
        <v>160</v>
      </c>
      <c r="F52" s="34" t="s">
        <v>133</v>
      </c>
      <c r="G52" s="34"/>
      <c r="H52" s="37" t="s">
        <v>161</v>
      </c>
      <c r="I52" s="38"/>
      <c r="J52" s="38"/>
      <c r="K52" s="39"/>
    </row>
    <row r="53" spans="2:11" ht="32.25" customHeight="1" x14ac:dyDescent="0.4">
      <c r="B53" s="16">
        <v>45360</v>
      </c>
      <c r="C53" s="3" t="str">
        <f t="shared" si="4"/>
        <v>土曜日</v>
      </c>
      <c r="D53" s="3" t="s">
        <v>134</v>
      </c>
      <c r="E53" s="3" t="s">
        <v>135</v>
      </c>
      <c r="F53" s="47" t="s">
        <v>162</v>
      </c>
      <c r="G53" s="34"/>
      <c r="H53" s="34"/>
      <c r="I53" s="34"/>
      <c r="J53" s="34"/>
      <c r="K53" s="34"/>
    </row>
  </sheetData>
  <mergeCells count="12">
    <mergeCell ref="F53:K53"/>
    <mergeCell ref="P26:P27"/>
    <mergeCell ref="O26:O27"/>
    <mergeCell ref="D45:D46"/>
    <mergeCell ref="E45:E46"/>
    <mergeCell ref="F51:G51"/>
    <mergeCell ref="F52:G52"/>
    <mergeCell ref="H52:K52"/>
    <mergeCell ref="O28:O29"/>
    <mergeCell ref="P28:P29"/>
    <mergeCell ref="H51:K51"/>
    <mergeCell ref="H31:H37"/>
  </mergeCells>
  <phoneticPr fontId="1"/>
  <pageMargins left="0.7" right="0.7" top="0.75" bottom="0.75" header="0.3" footer="0.3"/>
  <pageSetup paperSize="9" orientation="portrait" horizontalDpi="4294967292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61F03F2-03A3-485E-8D91-BF6CEE3F2D09}">
            <xm:f>COUNTIF(リスト!$F$4:$F$20,$B2)=1</xm:f>
            <x14:dxf>
              <fill>
                <patternFill>
                  <bgColor rgb="FFFFC000"/>
                </patternFill>
              </fill>
            </x14:dxf>
          </x14:cfRule>
          <xm:sqref>C2:C53</xm:sqref>
        </x14:conditionalFormatting>
        <x14:conditionalFormatting xmlns:xm="http://schemas.microsoft.com/office/excel/2006/main">
          <x14:cfRule type="expression" priority="6" id="{761F03F2-03A3-485E-8D91-BF6CEE3F2D09}">
            <xm:f>COUNTIF(リスト!$F$4:$F$20,$M26)=1</xm:f>
            <x14:dxf>
              <fill>
                <patternFill>
                  <bgColor rgb="FFFFC000"/>
                </patternFill>
              </fill>
            </x14:dxf>
          </x14:cfRule>
          <xm:sqref>N26:N29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9F5ED8B-2C32-44FF-9B7D-15AD1862540F}">
          <x14:formula1>
            <xm:f>リスト!$D$8:$D$11</xm:f>
          </x14:formula1>
          <xm:sqref>P26 E47:E50 P28 E2:E37 E39:E44</xm:sqref>
        </x14:dataValidation>
        <x14:dataValidation type="list" allowBlank="1" showInputMessage="1" showErrorMessage="1" xr:uid="{EA358E5F-9003-4E33-AAEA-A655A1B21F62}">
          <x14:formula1>
            <xm:f>リスト!$B$12:$B$15</xm:f>
          </x14:formula1>
          <xm:sqref>R26:R27 G2:G50</xm:sqref>
        </x14:dataValidation>
        <x14:dataValidation type="list" allowBlank="1" showInputMessage="1" showErrorMessage="1" xr:uid="{3298B921-7D0B-4F28-8C4E-DD0AC31BAB5C}">
          <x14:formula1>
            <xm:f>リスト!$B$3:$B$9</xm:f>
          </x14:formula1>
          <xm:sqref>I2:I15 L17:L22 I23:I32 I34:I50 F2:F50</xm:sqref>
        </x14:dataValidation>
        <x14:dataValidation type="list" allowBlank="1" showInputMessage="1" showErrorMessage="1" xr:uid="{63933E9C-0886-4023-AF66-52AEBCF2118E}">
          <x14:formula1>
            <xm:f>リスト!$D$13:$D$16</xm:f>
          </x14:formula1>
          <xm:sqref>J2:J20 J23 J29 J42:J50 J36:J40</xm:sqref>
        </x14:dataValidation>
        <x14:dataValidation type="list" allowBlank="1" showInputMessage="1" showErrorMessage="1" xr:uid="{CF1F5BF3-B8E9-4666-A11A-F4E0BC33832E}">
          <x14:formula1>
            <xm:f>リスト!$B$17:$B$18</xm:f>
          </x14:formula1>
          <xm:sqref>K2:K20 K23:K26 K28:K29 K31:K32 K42:K50 K34:K40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E866-3B2E-4C07-B05B-E5A24C42C45C}">
  <dimension ref="B2:D21"/>
  <sheetViews>
    <sheetView showGridLines="0" workbookViewId="0">
      <selection activeCell="F29" sqref="F29"/>
    </sheetView>
  </sheetViews>
  <sheetFormatPr defaultRowHeight="13.5" x14ac:dyDescent="0.4"/>
  <cols>
    <col min="1" max="1" width="9" style="2"/>
    <col min="2" max="2" width="22.75" style="2" bestFit="1" customWidth="1"/>
    <col min="3" max="4" width="7.125" style="2" customWidth="1"/>
    <col min="5" max="16384" width="9" style="2"/>
  </cols>
  <sheetData>
    <row r="2" spans="2:4" ht="17.25" x14ac:dyDescent="0.4">
      <c r="B2" s="1" t="s">
        <v>31</v>
      </c>
    </row>
    <row r="3" spans="2:4" ht="40.5" x14ac:dyDescent="0.4">
      <c r="B3" s="3" t="s">
        <v>30</v>
      </c>
      <c r="C3" s="4" t="s">
        <v>0</v>
      </c>
      <c r="D3" s="4" t="s">
        <v>1</v>
      </c>
    </row>
    <row r="4" spans="2:4" x14ac:dyDescent="0.4">
      <c r="B4" s="3" t="s">
        <v>2</v>
      </c>
      <c r="C4" s="3">
        <v>1</v>
      </c>
      <c r="D4" s="3">
        <v>1</v>
      </c>
    </row>
    <row r="5" spans="2:4" x14ac:dyDescent="0.4">
      <c r="B5" s="3" t="s">
        <v>3</v>
      </c>
      <c r="C5" s="3">
        <v>3</v>
      </c>
      <c r="D5" s="3">
        <v>3</v>
      </c>
    </row>
    <row r="6" spans="2:4" x14ac:dyDescent="0.4">
      <c r="B6" s="3" t="s">
        <v>5</v>
      </c>
      <c r="C6" s="3" t="s">
        <v>4</v>
      </c>
      <c r="D6" s="3">
        <v>4</v>
      </c>
    </row>
    <row r="7" spans="2:4" x14ac:dyDescent="0.4">
      <c r="B7" s="3" t="s">
        <v>7</v>
      </c>
      <c r="C7" s="3" t="s">
        <v>6</v>
      </c>
      <c r="D7" s="3">
        <v>5</v>
      </c>
    </row>
    <row r="8" spans="2:4" x14ac:dyDescent="0.4">
      <c r="B8" s="3" t="s">
        <v>8</v>
      </c>
      <c r="C8" s="3">
        <v>6</v>
      </c>
      <c r="D8" s="3">
        <v>7</v>
      </c>
    </row>
    <row r="9" spans="2:4" x14ac:dyDescent="0.4">
      <c r="B9" s="3" t="s">
        <v>10</v>
      </c>
      <c r="C9" s="3" t="s">
        <v>9</v>
      </c>
      <c r="D9" s="3">
        <v>9</v>
      </c>
    </row>
    <row r="10" spans="2:4" x14ac:dyDescent="0.4">
      <c r="B10" s="3" t="s">
        <v>12</v>
      </c>
      <c r="C10" s="3" t="s">
        <v>11</v>
      </c>
      <c r="D10" s="3">
        <v>12</v>
      </c>
    </row>
    <row r="11" spans="2:4" x14ac:dyDescent="0.4">
      <c r="B11" s="3" t="s">
        <v>13</v>
      </c>
      <c r="C11" s="3">
        <v>10</v>
      </c>
      <c r="D11" s="3">
        <v>13</v>
      </c>
    </row>
    <row r="12" spans="2:4" x14ac:dyDescent="0.4">
      <c r="B12" s="3" t="s">
        <v>14</v>
      </c>
      <c r="C12" s="3">
        <v>11</v>
      </c>
      <c r="D12" s="3">
        <v>14</v>
      </c>
    </row>
    <row r="13" spans="2:4" x14ac:dyDescent="0.4">
      <c r="B13" s="3" t="s">
        <v>15</v>
      </c>
      <c r="C13" s="3">
        <v>13</v>
      </c>
      <c r="D13" s="3">
        <v>16</v>
      </c>
    </row>
    <row r="14" spans="2:4" x14ac:dyDescent="0.4">
      <c r="B14" s="3" t="s">
        <v>16</v>
      </c>
      <c r="C14" s="3">
        <v>14</v>
      </c>
      <c r="D14" s="3">
        <v>17</v>
      </c>
    </row>
    <row r="15" spans="2:4" x14ac:dyDescent="0.4">
      <c r="B15" s="3" t="s">
        <v>17</v>
      </c>
      <c r="C15" s="3">
        <v>15</v>
      </c>
      <c r="D15" s="3">
        <v>18</v>
      </c>
    </row>
    <row r="16" spans="2:4" x14ac:dyDescent="0.4">
      <c r="B16" s="3" t="s">
        <v>18</v>
      </c>
      <c r="C16" s="3" t="s">
        <v>19</v>
      </c>
      <c r="D16" s="3">
        <v>20</v>
      </c>
    </row>
    <row r="17" spans="2:4" x14ac:dyDescent="0.4">
      <c r="B17" s="3" t="s">
        <v>21</v>
      </c>
      <c r="C17" s="3" t="s">
        <v>20</v>
      </c>
      <c r="D17" s="3">
        <v>21</v>
      </c>
    </row>
    <row r="18" spans="2:4" x14ac:dyDescent="0.4">
      <c r="B18" s="3" t="s">
        <v>22</v>
      </c>
      <c r="C18" s="3" t="s">
        <v>23</v>
      </c>
      <c r="D18" s="3" t="s">
        <v>26</v>
      </c>
    </row>
    <row r="19" spans="2:4" x14ac:dyDescent="0.4">
      <c r="B19" s="3" t="s">
        <v>25</v>
      </c>
      <c r="C19" s="3" t="s">
        <v>24</v>
      </c>
      <c r="D19" s="5" t="s">
        <v>27</v>
      </c>
    </row>
    <row r="20" spans="2:4" x14ac:dyDescent="0.4">
      <c r="B20" s="3" t="s">
        <v>29</v>
      </c>
      <c r="C20" s="3">
        <v>19</v>
      </c>
      <c r="D20" s="3">
        <v>23</v>
      </c>
    </row>
    <row r="21" spans="2:4" x14ac:dyDescent="0.4">
      <c r="B21" s="3" t="s">
        <v>28</v>
      </c>
      <c r="C21" s="3">
        <v>23</v>
      </c>
      <c r="D21" s="3">
        <v>26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35388-4183-44D5-B41D-5AF1A898C89B}">
  <dimension ref="B3:P53"/>
  <sheetViews>
    <sheetView showGridLines="0" topLeftCell="A48" workbookViewId="0">
      <selection activeCell="I31" sqref="I31"/>
    </sheetView>
  </sheetViews>
  <sheetFormatPr defaultRowHeight="13.5" x14ac:dyDescent="0.4"/>
  <cols>
    <col min="1" max="1" width="9" style="2"/>
    <col min="2" max="2" width="9.25" style="2" bestFit="1" customWidth="1"/>
    <col min="3" max="3" width="7.125" style="2" customWidth="1"/>
    <col min="4" max="4" width="12.375" style="2" customWidth="1"/>
    <col min="5" max="5" width="12.875" style="2" customWidth="1"/>
    <col min="6" max="6" width="9" style="2"/>
    <col min="7" max="7" width="11.375" style="2" customWidth="1"/>
    <col min="8" max="16384" width="9" style="2"/>
  </cols>
  <sheetData>
    <row r="3" spans="2:8" ht="27" x14ac:dyDescent="0.4">
      <c r="B3" s="3" t="s">
        <v>47</v>
      </c>
      <c r="C3" s="3" t="s">
        <v>46</v>
      </c>
      <c r="D3" s="3" t="s">
        <v>33</v>
      </c>
      <c r="E3" s="3" t="s">
        <v>32</v>
      </c>
      <c r="F3" s="6" t="s">
        <v>43</v>
      </c>
      <c r="G3" s="4" t="s">
        <v>44</v>
      </c>
      <c r="H3" s="3" t="s">
        <v>48</v>
      </c>
    </row>
    <row r="4" spans="2:8" x14ac:dyDescent="0.4">
      <c r="B4" s="5">
        <v>44798</v>
      </c>
      <c r="C4" s="3" t="str">
        <f>TEXT(B4,"aaaa")</f>
        <v>木曜日</v>
      </c>
      <c r="D4" s="3" t="s">
        <v>34</v>
      </c>
      <c r="E4" s="3" t="s">
        <v>36</v>
      </c>
      <c r="F4" s="3" t="s">
        <v>38</v>
      </c>
      <c r="G4" s="3" t="s">
        <v>45</v>
      </c>
      <c r="H4" s="3">
        <v>20</v>
      </c>
    </row>
    <row r="5" spans="2:8" x14ac:dyDescent="0.4">
      <c r="B5" s="5">
        <v>44819</v>
      </c>
      <c r="C5" s="3" t="str">
        <f t="shared" ref="C5:C15" si="0">TEXT(B5,"aaaa")</f>
        <v>木曜日</v>
      </c>
      <c r="D5" s="3" t="s">
        <v>35</v>
      </c>
      <c r="E5" s="3" t="s">
        <v>36</v>
      </c>
      <c r="F5" s="3" t="s">
        <v>39</v>
      </c>
      <c r="G5" s="3"/>
      <c r="H5" s="3">
        <v>22</v>
      </c>
    </row>
    <row r="6" spans="2:8" x14ac:dyDescent="0.4">
      <c r="B6" s="7">
        <v>44827</v>
      </c>
      <c r="C6" s="8" t="str">
        <f t="shared" si="0"/>
        <v>金曜日</v>
      </c>
      <c r="D6" s="3" t="s">
        <v>34</v>
      </c>
      <c r="E6" s="3" t="s">
        <v>37</v>
      </c>
      <c r="F6" s="3" t="s">
        <v>40</v>
      </c>
      <c r="G6" s="3"/>
      <c r="H6" s="3" t="s">
        <v>49</v>
      </c>
    </row>
    <row r="7" spans="2:8" x14ac:dyDescent="0.4">
      <c r="B7" s="5">
        <v>44833</v>
      </c>
      <c r="C7" s="3" t="str">
        <f t="shared" si="0"/>
        <v>木曜日</v>
      </c>
      <c r="D7" s="3" t="s">
        <v>35</v>
      </c>
      <c r="E7" s="3" t="s">
        <v>36</v>
      </c>
      <c r="F7" s="3" t="s">
        <v>41</v>
      </c>
      <c r="G7" s="3" t="s">
        <v>45</v>
      </c>
      <c r="H7" s="3">
        <v>23</v>
      </c>
    </row>
    <row r="8" spans="2:8" x14ac:dyDescent="0.4">
      <c r="B8" s="7">
        <v>44844</v>
      </c>
      <c r="C8" s="8" t="str">
        <f t="shared" si="0"/>
        <v>月曜日</v>
      </c>
      <c r="D8" s="3" t="s">
        <v>34</v>
      </c>
      <c r="E8" s="3" t="s">
        <v>37</v>
      </c>
      <c r="F8" s="3" t="s">
        <v>42</v>
      </c>
      <c r="G8" s="3" t="s">
        <v>45</v>
      </c>
      <c r="H8" s="3" t="s">
        <v>50</v>
      </c>
    </row>
    <row r="9" spans="2:8" x14ac:dyDescent="0.4">
      <c r="B9" s="5">
        <v>44849</v>
      </c>
      <c r="C9" s="3" t="str">
        <f t="shared" si="0"/>
        <v>土曜日</v>
      </c>
      <c r="D9" s="3" t="s">
        <v>34</v>
      </c>
      <c r="E9" s="3" t="s">
        <v>37</v>
      </c>
      <c r="F9" s="3" t="s">
        <v>40</v>
      </c>
      <c r="G9" s="3"/>
      <c r="H9" s="3" t="s">
        <v>50</v>
      </c>
    </row>
    <row r="10" spans="2:8" x14ac:dyDescent="0.4">
      <c r="B10" s="5">
        <v>44856</v>
      </c>
      <c r="C10" s="3" t="str">
        <f t="shared" si="0"/>
        <v>土曜日</v>
      </c>
      <c r="D10" s="3" t="s">
        <v>34</v>
      </c>
      <c r="E10" s="3" t="s">
        <v>36</v>
      </c>
      <c r="F10" s="3" t="s">
        <v>38</v>
      </c>
      <c r="G10" s="3" t="s">
        <v>45</v>
      </c>
      <c r="H10" s="3" t="s">
        <v>51</v>
      </c>
    </row>
    <row r="11" spans="2:8" x14ac:dyDescent="0.4">
      <c r="B11" s="5">
        <v>44861</v>
      </c>
      <c r="C11" s="3" t="str">
        <f t="shared" si="0"/>
        <v>木曜日</v>
      </c>
      <c r="D11" s="3" t="s">
        <v>35</v>
      </c>
      <c r="E11" s="3" t="s">
        <v>37</v>
      </c>
      <c r="F11" s="3" t="s">
        <v>39</v>
      </c>
      <c r="G11" s="3" t="s">
        <v>45</v>
      </c>
      <c r="H11" s="3" t="s">
        <v>52</v>
      </c>
    </row>
    <row r="12" spans="2:8" x14ac:dyDescent="0.4">
      <c r="B12" s="7">
        <v>44868</v>
      </c>
      <c r="C12" s="8" t="str">
        <f t="shared" si="0"/>
        <v>木曜日</v>
      </c>
      <c r="D12" s="3" t="s">
        <v>34</v>
      </c>
      <c r="E12" s="3" t="s">
        <v>37</v>
      </c>
      <c r="F12" s="3" t="s">
        <v>40</v>
      </c>
      <c r="G12" s="3" t="s">
        <v>45</v>
      </c>
      <c r="H12" s="3" t="s">
        <v>53</v>
      </c>
    </row>
    <row r="13" spans="2:8" x14ac:dyDescent="0.4">
      <c r="B13" s="5">
        <v>44875</v>
      </c>
      <c r="C13" s="3" t="str">
        <f t="shared" si="0"/>
        <v>木曜日</v>
      </c>
      <c r="D13" s="3" t="s">
        <v>35</v>
      </c>
      <c r="E13" s="3" t="s">
        <v>37</v>
      </c>
      <c r="F13" s="3" t="s">
        <v>38</v>
      </c>
      <c r="G13" s="3" t="s">
        <v>45</v>
      </c>
      <c r="H13" s="3" t="s">
        <v>54</v>
      </c>
    </row>
    <row r="14" spans="2:8" x14ac:dyDescent="0.4">
      <c r="B14" s="5">
        <v>44882</v>
      </c>
      <c r="C14" s="3" t="str">
        <f t="shared" si="0"/>
        <v>木曜日</v>
      </c>
      <c r="D14" s="3" t="s">
        <v>35</v>
      </c>
      <c r="E14" s="3" t="s">
        <v>36</v>
      </c>
      <c r="F14" s="3" t="s">
        <v>41</v>
      </c>
      <c r="G14" s="3" t="s">
        <v>45</v>
      </c>
      <c r="H14" s="3" t="s">
        <v>55</v>
      </c>
    </row>
    <row r="15" spans="2:8" x14ac:dyDescent="0.4">
      <c r="B15" s="7">
        <v>44888</v>
      </c>
      <c r="C15" s="8" t="str">
        <f t="shared" si="0"/>
        <v>水曜日</v>
      </c>
      <c r="D15" s="3" t="s">
        <v>34</v>
      </c>
      <c r="E15" s="3" t="s">
        <v>36</v>
      </c>
      <c r="F15" s="3" t="s">
        <v>40</v>
      </c>
      <c r="G15" s="3" t="s">
        <v>45</v>
      </c>
      <c r="H15" s="3" t="s">
        <v>56</v>
      </c>
    </row>
    <row r="16" spans="2:8" x14ac:dyDescent="0.4">
      <c r="B16" s="5">
        <v>44898</v>
      </c>
      <c r="C16" s="3" t="str">
        <f t="shared" ref="C16:C17" si="1">TEXT(B16,"aaaa")</f>
        <v>土曜日</v>
      </c>
      <c r="D16" s="3" t="s">
        <v>34</v>
      </c>
      <c r="E16" s="3" t="s">
        <v>36</v>
      </c>
      <c r="F16" s="3" t="s">
        <v>40</v>
      </c>
      <c r="G16" s="3" t="s">
        <v>45</v>
      </c>
      <c r="H16" s="3" t="s">
        <v>59</v>
      </c>
    </row>
    <row r="17" spans="2:8" x14ac:dyDescent="0.4">
      <c r="B17" s="5">
        <v>44903</v>
      </c>
      <c r="C17" s="3" t="str">
        <f t="shared" si="1"/>
        <v>木曜日</v>
      </c>
      <c r="D17" s="3" t="s">
        <v>35</v>
      </c>
      <c r="E17" s="3" t="s">
        <v>37</v>
      </c>
      <c r="F17" s="3" t="s">
        <v>42</v>
      </c>
      <c r="G17" s="3" t="s">
        <v>45</v>
      </c>
      <c r="H17" s="3">
        <v>12</v>
      </c>
    </row>
    <row r="18" spans="2:8" x14ac:dyDescent="0.4">
      <c r="B18" s="5">
        <v>44910</v>
      </c>
      <c r="C18" s="3" t="str">
        <f t="shared" ref="C18:C23" si="2">TEXT(B18,"aaaa")</f>
        <v>木曜日</v>
      </c>
      <c r="D18" s="3" t="s">
        <v>35</v>
      </c>
      <c r="E18" s="3" t="s">
        <v>37</v>
      </c>
      <c r="F18" s="3" t="s">
        <v>39</v>
      </c>
      <c r="G18" s="3" t="s">
        <v>45</v>
      </c>
      <c r="H18" s="3">
        <v>12</v>
      </c>
    </row>
    <row r="19" spans="2:8" x14ac:dyDescent="0.4">
      <c r="B19" s="5">
        <v>44917</v>
      </c>
      <c r="C19" s="3" t="str">
        <f t="shared" si="2"/>
        <v>木曜日</v>
      </c>
      <c r="D19" s="3" t="s">
        <v>58</v>
      </c>
      <c r="E19" s="3" t="s">
        <v>37</v>
      </c>
      <c r="F19" s="3" t="s">
        <v>40</v>
      </c>
      <c r="G19" s="3" t="s">
        <v>45</v>
      </c>
      <c r="H19" s="3" t="s">
        <v>60</v>
      </c>
    </row>
    <row r="20" spans="2:8" x14ac:dyDescent="0.4">
      <c r="B20" s="5">
        <v>44933</v>
      </c>
      <c r="C20" s="3" t="str">
        <f t="shared" si="2"/>
        <v>土曜日</v>
      </c>
      <c r="D20" s="3" t="s">
        <v>34</v>
      </c>
      <c r="E20" s="3" t="s">
        <v>36</v>
      </c>
      <c r="F20" s="3" t="s">
        <v>40</v>
      </c>
      <c r="G20" s="3" t="s">
        <v>45</v>
      </c>
      <c r="H20" s="3" t="s">
        <v>61</v>
      </c>
    </row>
    <row r="21" spans="2:8" x14ac:dyDescent="0.4">
      <c r="B21" s="5">
        <v>44938</v>
      </c>
      <c r="C21" s="3" t="str">
        <f t="shared" si="2"/>
        <v>木曜日</v>
      </c>
      <c r="D21" s="3" t="s">
        <v>35</v>
      </c>
      <c r="E21" s="3" t="s">
        <v>37</v>
      </c>
      <c r="F21" s="3" t="s">
        <v>41</v>
      </c>
      <c r="G21" s="3" t="s">
        <v>45</v>
      </c>
      <c r="H21" s="3">
        <v>14</v>
      </c>
    </row>
    <row r="22" spans="2:8" x14ac:dyDescent="0.4">
      <c r="B22" s="5">
        <v>44947</v>
      </c>
      <c r="C22" s="3" t="str">
        <f t="shared" si="2"/>
        <v>土曜日</v>
      </c>
      <c r="D22" s="3" t="s">
        <v>34</v>
      </c>
      <c r="E22" s="3" t="s">
        <v>37</v>
      </c>
      <c r="F22" s="3" t="s">
        <v>40</v>
      </c>
      <c r="G22" s="3" t="s">
        <v>45</v>
      </c>
      <c r="H22" s="3" t="s">
        <v>62</v>
      </c>
    </row>
    <row r="23" spans="2:8" x14ac:dyDescent="0.4">
      <c r="B23" s="5">
        <v>44952</v>
      </c>
      <c r="C23" s="3" t="str">
        <f t="shared" si="2"/>
        <v>木曜日</v>
      </c>
      <c r="D23" s="3" t="s">
        <v>35</v>
      </c>
      <c r="E23" s="3" t="s">
        <v>36</v>
      </c>
      <c r="F23" s="3" t="s">
        <v>38</v>
      </c>
      <c r="G23" s="3" t="s">
        <v>45</v>
      </c>
      <c r="H23" s="3" t="s">
        <v>63</v>
      </c>
    </row>
    <row r="24" spans="2:8" x14ac:dyDescent="0.4">
      <c r="B24" s="5">
        <v>44961</v>
      </c>
      <c r="C24" s="3" t="str">
        <f t="shared" ref="C24:C27" si="3">TEXT(B24,"aaaa")</f>
        <v>土曜日</v>
      </c>
      <c r="D24" s="3" t="s">
        <v>34</v>
      </c>
      <c r="E24" s="3" t="s">
        <v>37</v>
      </c>
      <c r="F24" s="3" t="s">
        <v>40</v>
      </c>
      <c r="G24" s="3" t="s">
        <v>45</v>
      </c>
      <c r="H24" s="3" t="s">
        <v>64</v>
      </c>
    </row>
    <row r="25" spans="2:8" x14ac:dyDescent="0.4">
      <c r="B25" s="5">
        <v>44966</v>
      </c>
      <c r="C25" s="3" t="str">
        <f t="shared" si="3"/>
        <v>木曜日</v>
      </c>
      <c r="D25" s="3" t="s">
        <v>35</v>
      </c>
      <c r="E25" s="3" t="s">
        <v>37</v>
      </c>
      <c r="F25" s="3" t="s">
        <v>39</v>
      </c>
      <c r="G25" s="3" t="s">
        <v>45</v>
      </c>
      <c r="H25" s="3">
        <v>18</v>
      </c>
    </row>
    <row r="26" spans="2:8" x14ac:dyDescent="0.4">
      <c r="B26" s="5">
        <v>44973</v>
      </c>
      <c r="C26" s="3" t="str">
        <f t="shared" si="3"/>
        <v>木曜日</v>
      </c>
      <c r="D26" s="3" t="s">
        <v>35</v>
      </c>
      <c r="E26" s="3" t="s">
        <v>36</v>
      </c>
      <c r="F26" s="3" t="s">
        <v>41</v>
      </c>
      <c r="G26" s="3" t="s">
        <v>45</v>
      </c>
      <c r="H26" s="3" t="s">
        <v>65</v>
      </c>
    </row>
    <row r="27" spans="2:8" x14ac:dyDescent="0.4">
      <c r="B27" s="7">
        <v>44980</v>
      </c>
      <c r="C27" s="8" t="str">
        <f t="shared" si="3"/>
        <v>木曜日</v>
      </c>
      <c r="D27" s="3" t="s">
        <v>34</v>
      </c>
      <c r="E27" s="3" t="s">
        <v>37</v>
      </c>
      <c r="F27" s="3" t="s">
        <v>40</v>
      </c>
      <c r="G27" s="3" t="s">
        <v>45</v>
      </c>
      <c r="H27" s="3" t="s">
        <v>66</v>
      </c>
    </row>
    <row r="28" spans="2:8" x14ac:dyDescent="0.4">
      <c r="B28" s="5">
        <v>44989</v>
      </c>
      <c r="C28" s="3" t="str">
        <f t="shared" ref="C28:C31" si="4">TEXT(B28,"aaaa")</f>
        <v>土曜日</v>
      </c>
      <c r="D28" s="3" t="s">
        <v>34</v>
      </c>
      <c r="E28" s="3" t="s">
        <v>37</v>
      </c>
      <c r="F28" s="3" t="s">
        <v>40</v>
      </c>
      <c r="G28" s="3" t="s">
        <v>67</v>
      </c>
      <c r="H28" s="3" t="s">
        <v>68</v>
      </c>
    </row>
    <row r="29" spans="2:8" x14ac:dyDescent="0.4">
      <c r="B29" s="5">
        <v>44994</v>
      </c>
      <c r="C29" s="3" t="str">
        <f t="shared" si="4"/>
        <v>木曜日</v>
      </c>
      <c r="D29" s="3" t="s">
        <v>35</v>
      </c>
      <c r="E29" s="3" t="s">
        <v>37</v>
      </c>
      <c r="F29" s="3" t="s">
        <v>38</v>
      </c>
      <c r="G29" s="3" t="s">
        <v>45</v>
      </c>
      <c r="H29" s="3" t="s">
        <v>68</v>
      </c>
    </row>
    <row r="30" spans="2:8" x14ac:dyDescent="0.4">
      <c r="B30" s="5">
        <v>45001</v>
      </c>
      <c r="C30" s="3" t="str">
        <f t="shared" si="4"/>
        <v>木曜日</v>
      </c>
      <c r="D30" s="3" t="s">
        <v>35</v>
      </c>
      <c r="E30" s="3" t="s">
        <v>36</v>
      </c>
      <c r="F30" s="3" t="s">
        <v>39</v>
      </c>
      <c r="G30" s="3" t="s">
        <v>45</v>
      </c>
      <c r="H30" s="3" t="s">
        <v>69</v>
      </c>
    </row>
    <row r="31" spans="2:8" x14ac:dyDescent="0.4">
      <c r="B31" s="5">
        <v>45010</v>
      </c>
      <c r="C31" s="3" t="str">
        <f t="shared" si="4"/>
        <v>土曜日</v>
      </c>
      <c r="D31" s="3" t="s">
        <v>34</v>
      </c>
      <c r="E31" s="3" t="s">
        <v>37</v>
      </c>
      <c r="F31" s="3" t="s">
        <v>40</v>
      </c>
      <c r="G31" s="3" t="s">
        <v>45</v>
      </c>
      <c r="H31" s="3" t="s">
        <v>70</v>
      </c>
    </row>
    <row r="32" spans="2:8" x14ac:dyDescent="0.4">
      <c r="B32" s="5">
        <v>45017</v>
      </c>
      <c r="C32" s="3" t="str">
        <f t="shared" ref="C32:C53" si="5">TEXT(B32,"aaaa")</f>
        <v>土曜日</v>
      </c>
      <c r="D32" s="3" t="s">
        <v>34</v>
      </c>
      <c r="E32" s="3" t="s">
        <v>37</v>
      </c>
      <c r="F32" s="3" t="s">
        <v>40</v>
      </c>
      <c r="G32" s="3" t="s">
        <v>45</v>
      </c>
      <c r="H32" s="3" t="s">
        <v>70</v>
      </c>
    </row>
    <row r="33" spans="2:16" x14ac:dyDescent="0.4">
      <c r="B33" s="5">
        <v>45031</v>
      </c>
      <c r="C33" s="3" t="str">
        <f t="shared" si="5"/>
        <v>土曜日</v>
      </c>
      <c r="D33" s="3" t="s">
        <v>34</v>
      </c>
      <c r="E33" s="3" t="s">
        <v>37</v>
      </c>
      <c r="F33" s="3" t="s">
        <v>42</v>
      </c>
      <c r="G33" s="3" t="s">
        <v>45</v>
      </c>
      <c r="H33" s="3" t="s">
        <v>71</v>
      </c>
    </row>
    <row r="34" spans="2:16" x14ac:dyDescent="0.4">
      <c r="B34" s="5">
        <v>45038</v>
      </c>
      <c r="C34" s="3" t="str">
        <f t="shared" si="5"/>
        <v>土曜日</v>
      </c>
      <c r="D34" s="3" t="s">
        <v>35</v>
      </c>
      <c r="E34" s="3" t="s">
        <v>36</v>
      </c>
      <c r="F34" s="3" t="s">
        <v>40</v>
      </c>
      <c r="G34" s="3" t="s">
        <v>73</v>
      </c>
      <c r="H34" s="3" t="s">
        <v>72</v>
      </c>
    </row>
    <row r="35" spans="2:16" x14ac:dyDescent="0.4">
      <c r="B35" s="5">
        <v>45043</v>
      </c>
      <c r="C35" s="3" t="str">
        <f t="shared" si="5"/>
        <v>木曜日</v>
      </c>
      <c r="D35" s="3" t="s">
        <v>34</v>
      </c>
      <c r="E35" s="3" t="s">
        <v>36</v>
      </c>
      <c r="F35" s="3" t="s">
        <v>41</v>
      </c>
      <c r="G35" s="3" t="s">
        <v>45</v>
      </c>
      <c r="H35" s="3">
        <v>1</v>
      </c>
    </row>
    <row r="36" spans="2:16" x14ac:dyDescent="0.4">
      <c r="B36" s="5">
        <v>45052</v>
      </c>
      <c r="C36" s="3" t="str">
        <f t="shared" si="5"/>
        <v>土曜日</v>
      </c>
      <c r="D36" s="3" t="s">
        <v>34</v>
      </c>
      <c r="E36" s="3" t="s">
        <v>37</v>
      </c>
      <c r="F36" s="3" t="s">
        <v>40</v>
      </c>
      <c r="G36" s="3" t="s">
        <v>45</v>
      </c>
      <c r="H36" s="3" t="s">
        <v>51</v>
      </c>
      <c r="J36" s="44" t="s">
        <v>57</v>
      </c>
      <c r="K36" s="44"/>
      <c r="L36" s="44"/>
      <c r="M36" s="44"/>
      <c r="N36" s="44"/>
      <c r="O36" s="44"/>
      <c r="P36" s="44"/>
    </row>
    <row r="37" spans="2:16" x14ac:dyDescent="0.4">
      <c r="B37" s="5">
        <v>45057</v>
      </c>
      <c r="C37" s="3" t="str">
        <f t="shared" si="5"/>
        <v>木曜日</v>
      </c>
      <c r="D37" s="3" t="s">
        <v>35</v>
      </c>
      <c r="E37" s="3" t="s">
        <v>37</v>
      </c>
      <c r="F37" s="3" t="s">
        <v>38</v>
      </c>
      <c r="G37" s="3" t="s">
        <v>45</v>
      </c>
      <c r="H37" s="3" t="s">
        <v>74</v>
      </c>
    </row>
    <row r="38" spans="2:16" x14ac:dyDescent="0.4">
      <c r="B38" s="5">
        <v>45066</v>
      </c>
      <c r="C38" s="3" t="str">
        <f t="shared" si="5"/>
        <v>土曜日</v>
      </c>
      <c r="D38" s="3" t="s">
        <v>34</v>
      </c>
      <c r="E38" s="3" t="s">
        <v>36</v>
      </c>
      <c r="F38" s="3" t="s">
        <v>40</v>
      </c>
      <c r="G38" s="3" t="s">
        <v>73</v>
      </c>
      <c r="H38" s="3" t="s">
        <v>53</v>
      </c>
    </row>
    <row r="39" spans="2:16" x14ac:dyDescent="0.4">
      <c r="B39" s="5">
        <v>45071</v>
      </c>
      <c r="C39" s="3" t="str">
        <f t="shared" si="5"/>
        <v>木曜日</v>
      </c>
      <c r="D39" s="3" t="s">
        <v>35</v>
      </c>
      <c r="E39" s="3" t="s">
        <v>36</v>
      </c>
      <c r="F39" s="3" t="s">
        <v>39</v>
      </c>
      <c r="G39" s="3" t="s">
        <v>45</v>
      </c>
      <c r="H39" s="3" t="s">
        <v>74</v>
      </c>
    </row>
    <row r="40" spans="2:16" x14ac:dyDescent="0.4">
      <c r="B40" s="5">
        <v>45080</v>
      </c>
      <c r="C40" s="3" t="str">
        <f t="shared" si="5"/>
        <v>土曜日</v>
      </c>
      <c r="D40" s="3" t="s">
        <v>34</v>
      </c>
      <c r="E40" s="3" t="s">
        <v>37</v>
      </c>
      <c r="F40" s="3" t="s">
        <v>42</v>
      </c>
      <c r="G40" s="3" t="s">
        <v>73</v>
      </c>
      <c r="H40" s="3" t="s">
        <v>55</v>
      </c>
    </row>
    <row r="41" spans="2:16" x14ac:dyDescent="0.4">
      <c r="B41" s="5">
        <v>45085</v>
      </c>
      <c r="C41" s="3" t="str">
        <f t="shared" si="5"/>
        <v>木曜日</v>
      </c>
      <c r="D41" s="3" t="s">
        <v>35</v>
      </c>
      <c r="E41" s="3" t="s">
        <v>36</v>
      </c>
      <c r="F41" s="3" t="s">
        <v>41</v>
      </c>
      <c r="G41" s="3" t="s">
        <v>45</v>
      </c>
      <c r="H41" s="3">
        <v>5</v>
      </c>
    </row>
    <row r="42" spans="2:16" x14ac:dyDescent="0.4">
      <c r="B42" s="5">
        <v>45094</v>
      </c>
      <c r="C42" s="3" t="str">
        <f t="shared" si="5"/>
        <v>土曜日</v>
      </c>
      <c r="D42" s="3" t="s">
        <v>34</v>
      </c>
      <c r="E42" s="3" t="s">
        <v>37</v>
      </c>
      <c r="F42" s="3" t="s">
        <v>40</v>
      </c>
      <c r="G42" s="3" t="s">
        <v>45</v>
      </c>
      <c r="H42" s="3" t="s">
        <v>56</v>
      </c>
    </row>
    <row r="43" spans="2:16" x14ac:dyDescent="0.4">
      <c r="B43" s="5">
        <v>45099</v>
      </c>
      <c r="C43" s="3" t="str">
        <f t="shared" si="5"/>
        <v>木曜日</v>
      </c>
      <c r="D43" s="3" t="s">
        <v>35</v>
      </c>
      <c r="E43" s="3" t="s">
        <v>37</v>
      </c>
      <c r="F43" s="3" t="s">
        <v>38</v>
      </c>
      <c r="G43" s="3" t="s">
        <v>45</v>
      </c>
      <c r="H43" s="3" t="s">
        <v>75</v>
      </c>
    </row>
    <row r="44" spans="2:16" x14ac:dyDescent="0.4">
      <c r="B44" s="5">
        <v>45108</v>
      </c>
      <c r="C44" s="3" t="str">
        <f t="shared" si="5"/>
        <v>土曜日</v>
      </c>
      <c r="D44" s="3" t="s">
        <v>34</v>
      </c>
      <c r="E44" s="3" t="s">
        <v>37</v>
      </c>
      <c r="F44" s="3" t="s">
        <v>42</v>
      </c>
      <c r="G44" s="3" t="s">
        <v>45</v>
      </c>
      <c r="H44" s="3" t="s">
        <v>60</v>
      </c>
    </row>
    <row r="45" spans="2:16" x14ac:dyDescent="0.4">
      <c r="B45" s="5">
        <v>45115</v>
      </c>
      <c r="C45" s="3" t="str">
        <f t="shared" si="5"/>
        <v>土曜日</v>
      </c>
      <c r="D45" s="3" t="s">
        <v>34</v>
      </c>
      <c r="E45" s="3" t="s">
        <v>36</v>
      </c>
      <c r="F45" s="3" t="s">
        <v>40</v>
      </c>
      <c r="G45" s="3" t="s">
        <v>45</v>
      </c>
      <c r="H45" s="3" t="s">
        <v>76</v>
      </c>
    </row>
    <row r="46" spans="2:16" x14ac:dyDescent="0.4">
      <c r="B46" s="5">
        <v>45127</v>
      </c>
      <c r="C46" s="3" t="str">
        <f t="shared" si="5"/>
        <v>木曜日</v>
      </c>
      <c r="D46" s="3" t="s">
        <v>35</v>
      </c>
      <c r="E46" s="3" t="s">
        <v>37</v>
      </c>
      <c r="F46" s="3" t="s">
        <v>39</v>
      </c>
      <c r="G46" s="3" t="s">
        <v>45</v>
      </c>
      <c r="H46" s="3">
        <v>12</v>
      </c>
    </row>
    <row r="47" spans="2:16" x14ac:dyDescent="0.4">
      <c r="B47" s="5">
        <v>45134</v>
      </c>
      <c r="C47" s="3" t="str">
        <f t="shared" si="5"/>
        <v>木曜日</v>
      </c>
      <c r="D47" s="3" t="s">
        <v>35</v>
      </c>
      <c r="E47" s="3" t="s">
        <v>37</v>
      </c>
      <c r="F47" s="3" t="s">
        <v>41</v>
      </c>
      <c r="G47" s="3" t="s">
        <v>45</v>
      </c>
      <c r="H47" s="3">
        <v>13</v>
      </c>
    </row>
    <row r="48" spans="2:16" x14ac:dyDescent="0.4">
      <c r="B48" s="5">
        <v>45143</v>
      </c>
      <c r="C48" s="3" t="str">
        <f t="shared" si="5"/>
        <v>土曜日</v>
      </c>
      <c r="D48" s="3" t="s">
        <v>34</v>
      </c>
      <c r="E48" s="3" t="s">
        <v>37</v>
      </c>
      <c r="F48" s="3" t="s">
        <v>80</v>
      </c>
      <c r="G48" s="3" t="s">
        <v>80</v>
      </c>
      <c r="H48" s="3">
        <v>18</v>
      </c>
    </row>
    <row r="49" spans="2:8" x14ac:dyDescent="0.4">
      <c r="B49" s="5">
        <v>45157</v>
      </c>
      <c r="C49" s="3" t="str">
        <f t="shared" si="5"/>
        <v>土曜日</v>
      </c>
      <c r="D49" s="3" t="s">
        <v>34</v>
      </c>
      <c r="E49" s="3" t="s">
        <v>36</v>
      </c>
      <c r="F49" s="3" t="s">
        <v>40</v>
      </c>
      <c r="G49" s="3" t="s">
        <v>80</v>
      </c>
      <c r="H49" s="3" t="s">
        <v>79</v>
      </c>
    </row>
    <row r="50" spans="2:8" x14ac:dyDescent="0.4">
      <c r="B50" s="5">
        <v>45162</v>
      </c>
      <c r="C50" s="3" t="str">
        <f t="shared" si="5"/>
        <v>木曜日</v>
      </c>
      <c r="D50" s="3" t="s">
        <v>35</v>
      </c>
      <c r="E50" s="3" t="s">
        <v>36</v>
      </c>
      <c r="F50" s="3" t="s">
        <v>80</v>
      </c>
      <c r="G50" s="3" t="s">
        <v>80</v>
      </c>
      <c r="H50" s="3">
        <v>22</v>
      </c>
    </row>
    <row r="51" spans="2:8" x14ac:dyDescent="0.4">
      <c r="B51" s="5">
        <v>45169</v>
      </c>
      <c r="C51" s="3" t="str">
        <f t="shared" si="5"/>
        <v>木曜日</v>
      </c>
      <c r="D51" s="3" t="s">
        <v>35</v>
      </c>
      <c r="E51" s="3" t="s">
        <v>37</v>
      </c>
      <c r="F51" s="3" t="s">
        <v>40</v>
      </c>
      <c r="G51" s="3" t="s">
        <v>80</v>
      </c>
      <c r="H51" s="3" t="s">
        <v>69</v>
      </c>
    </row>
    <row r="52" spans="2:8" x14ac:dyDescent="0.4">
      <c r="B52" s="5">
        <v>45186</v>
      </c>
      <c r="C52" s="3" t="str">
        <f t="shared" si="5"/>
        <v>日曜日</v>
      </c>
      <c r="D52" s="35" t="s">
        <v>77</v>
      </c>
      <c r="E52" s="35" t="s">
        <v>78</v>
      </c>
      <c r="F52" s="40" t="s">
        <v>81</v>
      </c>
      <c r="G52" s="35" t="s">
        <v>80</v>
      </c>
      <c r="H52" s="35" t="s">
        <v>82</v>
      </c>
    </row>
    <row r="53" spans="2:8" x14ac:dyDescent="0.4">
      <c r="B53" s="5">
        <v>45187</v>
      </c>
      <c r="C53" s="3" t="str">
        <f t="shared" si="5"/>
        <v>月曜日</v>
      </c>
      <c r="D53" s="36"/>
      <c r="E53" s="36"/>
      <c r="F53" s="43"/>
      <c r="G53" s="36"/>
      <c r="H53" s="36"/>
    </row>
  </sheetData>
  <mergeCells count="6">
    <mergeCell ref="J36:P36"/>
    <mergeCell ref="D52:D53"/>
    <mergeCell ref="E52:E53"/>
    <mergeCell ref="F52:F53"/>
    <mergeCell ref="G52:G53"/>
    <mergeCell ref="H52:H5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B7B1-CC61-439F-9ED2-26FB16556C52}">
  <dimension ref="B3:G23"/>
  <sheetViews>
    <sheetView workbookViewId="0">
      <selection activeCell="B14" sqref="B14"/>
    </sheetView>
  </sheetViews>
  <sheetFormatPr defaultRowHeight="13.5" x14ac:dyDescent="0.4"/>
  <cols>
    <col min="1" max="1" width="9" style="2"/>
    <col min="2" max="2" width="13" style="2" customWidth="1"/>
    <col min="3" max="3" width="9" style="2"/>
    <col min="4" max="4" width="14.375" style="2" customWidth="1"/>
    <col min="5" max="5" width="9" style="2"/>
    <col min="6" max="6" width="11.875" style="2" customWidth="1"/>
    <col min="7" max="7" width="19.75" style="2" customWidth="1"/>
    <col min="8" max="16384" width="9" style="2"/>
  </cols>
  <sheetData>
    <row r="3" spans="2:7" x14ac:dyDescent="0.4">
      <c r="B3" s="3" t="s">
        <v>40</v>
      </c>
      <c r="F3" s="10" t="s">
        <v>88</v>
      </c>
      <c r="G3" s="10" t="s">
        <v>89</v>
      </c>
    </row>
    <row r="4" spans="2:7" x14ac:dyDescent="0.4">
      <c r="B4" s="3" t="s">
        <v>84</v>
      </c>
      <c r="F4" s="11">
        <v>44927</v>
      </c>
      <c r="G4" s="12" t="s">
        <v>90</v>
      </c>
    </row>
    <row r="5" spans="2:7" x14ac:dyDescent="0.4">
      <c r="B5" s="3" t="s">
        <v>38</v>
      </c>
      <c r="F5" s="11">
        <v>44928</v>
      </c>
      <c r="G5" s="12" t="s">
        <v>91</v>
      </c>
    </row>
    <row r="6" spans="2:7" x14ac:dyDescent="0.4">
      <c r="B6" s="3" t="s">
        <v>39</v>
      </c>
      <c r="F6" s="11">
        <v>44935</v>
      </c>
      <c r="G6" s="12" t="s">
        <v>92</v>
      </c>
    </row>
    <row r="7" spans="2:7" x14ac:dyDescent="0.4">
      <c r="B7" s="3" t="s">
        <v>42</v>
      </c>
      <c r="F7" s="11">
        <v>44968</v>
      </c>
      <c r="G7" s="12" t="s">
        <v>93</v>
      </c>
    </row>
    <row r="8" spans="2:7" x14ac:dyDescent="0.4">
      <c r="B8" s="3" t="s">
        <v>41</v>
      </c>
      <c r="D8" s="3" t="s">
        <v>37</v>
      </c>
      <c r="F8" s="11">
        <v>44980</v>
      </c>
      <c r="G8" s="12" t="s">
        <v>94</v>
      </c>
    </row>
    <row r="9" spans="2:7" x14ac:dyDescent="0.4">
      <c r="B9" s="3" t="s">
        <v>80</v>
      </c>
      <c r="D9" s="3" t="s">
        <v>85</v>
      </c>
      <c r="F9" s="11">
        <v>45006</v>
      </c>
      <c r="G9" s="12" t="s">
        <v>95</v>
      </c>
    </row>
    <row r="10" spans="2:7" x14ac:dyDescent="0.4">
      <c r="D10" s="3" t="s">
        <v>86</v>
      </c>
      <c r="F10" s="11">
        <v>45045</v>
      </c>
      <c r="G10" s="12" t="s">
        <v>96</v>
      </c>
    </row>
    <row r="11" spans="2:7" x14ac:dyDescent="0.4">
      <c r="D11" s="3" t="s">
        <v>87</v>
      </c>
      <c r="F11" s="11">
        <v>45049</v>
      </c>
      <c r="G11" s="12" t="s">
        <v>97</v>
      </c>
    </row>
    <row r="12" spans="2:7" x14ac:dyDescent="0.4">
      <c r="B12" s="3" t="s">
        <v>73</v>
      </c>
      <c r="F12" s="11">
        <v>45050</v>
      </c>
      <c r="G12" s="12" t="s">
        <v>98</v>
      </c>
    </row>
    <row r="13" spans="2:7" x14ac:dyDescent="0.4">
      <c r="B13" s="3" t="s">
        <v>45</v>
      </c>
      <c r="D13" s="13" t="s">
        <v>109</v>
      </c>
      <c r="F13" s="11">
        <v>45051</v>
      </c>
      <c r="G13" s="12" t="s">
        <v>99</v>
      </c>
    </row>
    <row r="14" spans="2:7" x14ac:dyDescent="0.4">
      <c r="B14" s="3" t="s">
        <v>128</v>
      </c>
      <c r="D14" s="13" t="s">
        <v>111</v>
      </c>
      <c r="F14" s="11">
        <v>45124</v>
      </c>
      <c r="G14" s="12" t="s">
        <v>100</v>
      </c>
    </row>
    <row r="15" spans="2:7" x14ac:dyDescent="0.4">
      <c r="B15" s="3" t="s">
        <v>80</v>
      </c>
      <c r="D15" s="13" t="s">
        <v>122</v>
      </c>
      <c r="F15" s="11">
        <v>45149</v>
      </c>
      <c r="G15" s="12" t="s">
        <v>101</v>
      </c>
    </row>
    <row r="16" spans="2:7" x14ac:dyDescent="0.4">
      <c r="D16" s="13" t="s">
        <v>123</v>
      </c>
      <c r="F16" s="11">
        <v>45187</v>
      </c>
      <c r="G16" s="12" t="s">
        <v>102</v>
      </c>
    </row>
    <row r="17" spans="2:7" x14ac:dyDescent="0.4">
      <c r="B17" s="13" t="s">
        <v>113</v>
      </c>
      <c r="F17" s="11">
        <v>45192</v>
      </c>
      <c r="G17" s="12" t="s">
        <v>103</v>
      </c>
    </row>
    <row r="18" spans="2:7" x14ac:dyDescent="0.4">
      <c r="B18" s="13" t="s">
        <v>112</v>
      </c>
      <c r="F18" s="11">
        <v>45208</v>
      </c>
      <c r="G18" s="12" t="s">
        <v>104</v>
      </c>
    </row>
    <row r="19" spans="2:7" x14ac:dyDescent="0.4">
      <c r="F19" s="11">
        <v>45233</v>
      </c>
      <c r="G19" s="12" t="s">
        <v>105</v>
      </c>
    </row>
    <row r="20" spans="2:7" x14ac:dyDescent="0.4">
      <c r="F20" s="11">
        <v>45253</v>
      </c>
      <c r="G20" s="12" t="s">
        <v>106</v>
      </c>
    </row>
    <row r="23" spans="2:7" x14ac:dyDescent="0.4">
      <c r="B23" s="2" t="s">
        <v>114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練習スケジュール2023-2024</vt:lpstr>
      <vt:lpstr>曲番号対応</vt:lpstr>
      <vt:lpstr>練習スケジュールold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Anri Morikawa</dc:creator>
  <cp:lastModifiedBy>Anri Morikawa</cp:lastModifiedBy>
  <cp:lastPrinted>2023-06-11T12:18:14Z</cp:lastPrinted>
  <dcterms:created xsi:type="dcterms:W3CDTF">2022-09-19T12:57:35Z</dcterms:created>
  <dcterms:modified xsi:type="dcterms:W3CDTF">2024-01-29T00:36:23Z</dcterms:modified>
</cp:coreProperties>
</file>